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lenaVladimirovna\Desktop\Объемы на 2022 год\Объемы на 2022 год\Утвержденные\"/>
    </mc:Choice>
  </mc:AlternateContent>
  <bookViews>
    <workbookView xWindow="-105" yWindow="-45" windowWidth="19440" windowHeight="12510" tabRatio="923"/>
  </bookViews>
  <sheets>
    <sheet name="300002" sheetId="14" r:id="rId1"/>
    <sheet name="код" sheetId="37" r:id="rId2"/>
    <sheet name="все" sheetId="3" r:id="rId3"/>
    <sheet name="6 (136)" sheetId="38" r:id="rId4"/>
    <sheet name="8" sheetId="39" r:id="rId5"/>
    <sheet name="6 (184)" sheetId="75" r:id="rId6"/>
    <sheet name="9" sheetId="40" r:id="rId7"/>
    <sheet name="71 (58)" sheetId="41" r:id="rId8"/>
    <sheet name="14" sheetId="42" r:id="rId9"/>
    <sheet name="15" sheetId="43" r:id="rId10"/>
    <sheet name="17" sheetId="44" r:id="rId11"/>
    <sheet name="24" sheetId="45" r:id="rId12"/>
    <sheet name="26" sheetId="47" r:id="rId13"/>
    <sheet name="19" sheetId="46" r:id="rId14"/>
    <sheet name="29" sheetId="48" r:id="rId15"/>
    <sheet name="34" sheetId="50" r:id="rId16"/>
    <sheet name="38" sheetId="74" r:id="rId17"/>
    <sheet name="41" sheetId="51" r:id="rId18"/>
    <sheet name="42" sheetId="53" r:id="rId19"/>
    <sheet name="20" sheetId="52" r:id="rId20"/>
    <sheet name="50" sheetId="54" r:id="rId21"/>
    <sheet name="52" sheetId="56" r:id="rId22"/>
    <sheet name="5" sheetId="57" r:id="rId23"/>
    <sheet name="55" sheetId="58" r:id="rId24"/>
    <sheet name="63" sheetId="59" r:id="rId25"/>
    <sheet name="65" sheetId="60" r:id="rId26"/>
    <sheet name="67" sheetId="61" r:id="rId27"/>
    <sheet name="71 (97)" sheetId="62" r:id="rId28"/>
    <sheet name="74" sheetId="63" r:id="rId29"/>
    <sheet name="77" sheetId="65" r:id="rId30"/>
    <sheet name="21" sheetId="64" r:id="rId31"/>
    <sheet name="80" sheetId="67" r:id="rId32"/>
    <sheet name="22" sheetId="66" r:id="rId33"/>
    <sheet name="85" sheetId="69" r:id="rId34"/>
    <sheet name="23" sheetId="68" r:id="rId35"/>
    <sheet name="31" sheetId="70" r:id="rId36"/>
    <sheet name="32" sheetId="71" r:id="rId37"/>
    <sheet name="30" sheetId="72" r:id="rId38"/>
  </sheets>
  <definedNames>
    <definedName name="_xlnm._FilterDatabase" localSheetId="8" hidden="1">'14'!$A$9:$O$229</definedName>
    <definedName name="_xlnm._FilterDatabase" localSheetId="9" hidden="1">'15'!$A$9:$O$9</definedName>
    <definedName name="_xlnm._FilterDatabase" localSheetId="12" hidden="1">'26'!$A$9:$O$229</definedName>
    <definedName name="_xlnm._FilterDatabase" localSheetId="14" hidden="1">'29'!$A$9:$O$229</definedName>
    <definedName name="_xlnm._FilterDatabase" localSheetId="15" hidden="1">'34'!$A$9:$O$229</definedName>
    <definedName name="_xlnm._FilterDatabase" localSheetId="16" hidden="1">'38'!$A$9:$O$229</definedName>
    <definedName name="_xlnm._FilterDatabase" localSheetId="21" hidden="1">'52'!$A$9:$O$229</definedName>
    <definedName name="_xlnm._FilterDatabase" localSheetId="3" hidden="1">'6 (136)'!$A$9:$O$232</definedName>
    <definedName name="_xlnm._FilterDatabase" localSheetId="5" hidden="1">'6 (184)'!$A$9:$O$229</definedName>
    <definedName name="_xlnm._FilterDatabase" localSheetId="25" hidden="1">'65'!$A$9:$O$229</definedName>
    <definedName name="_xlnm._FilterDatabase" localSheetId="26" hidden="1">'67'!$A$9:$O$229</definedName>
    <definedName name="_xlnm._FilterDatabase" localSheetId="27" hidden="1">'71 (97)'!$A$9:$O$229</definedName>
    <definedName name="_xlnm._FilterDatabase" localSheetId="28" hidden="1">'74'!$A$9:$O$229</definedName>
    <definedName name="_xlnm._FilterDatabase" localSheetId="29" hidden="1">'77'!$A$9:$O$229</definedName>
    <definedName name="_xlnm._FilterDatabase" localSheetId="4" hidden="1">'8'!$A$9:$O$232</definedName>
    <definedName name="_xlnm._FilterDatabase" localSheetId="33" hidden="1">'85'!$A$9:$O$229</definedName>
    <definedName name="_xlnm._FilterDatabase" localSheetId="6" hidden="1">'9'!$A$9:$O$229</definedName>
    <definedName name="_xlnm._FilterDatabase" localSheetId="2" hidden="1">все!$A$9:$O$232</definedName>
    <definedName name="Z_F67B1EE8_A6ED_4279_9371_B9D6937B0F80_.wvu.FilterData" localSheetId="2" hidden="1">все!$A$9:$O$223</definedName>
    <definedName name="Z_F67B1EE8_A6ED_4279_9371_B9D6937B0F80_.wvu.PrintArea" localSheetId="0" hidden="1">'300002'!$A$1:$BB$39</definedName>
    <definedName name="Z_F67B1EE8_A6ED_4279_9371_B9D6937B0F80_.wvu.PrintTitles" localSheetId="0" hidden="1">'300002'!$A:$A,'300002'!$1:$9</definedName>
    <definedName name="_xlnm.Print_Titles" localSheetId="0">'300002'!$A:$A,'300002'!$1:$9</definedName>
    <definedName name="_xlnm.Print_Titles" localSheetId="4">'8'!$7:$9</definedName>
    <definedName name="_xlnm.Print_Area" localSheetId="8">'14'!$A$1:$O$229</definedName>
    <definedName name="_xlnm.Print_Area" localSheetId="9">'15'!$A$1:$O$229</definedName>
    <definedName name="_xlnm.Print_Area" localSheetId="10">'17'!$A$1:$O$229</definedName>
    <definedName name="_xlnm.Print_Area" localSheetId="13">'19'!$A$1:$O$229</definedName>
    <definedName name="_xlnm.Print_Area" localSheetId="19">'20'!$A$1:$O$229</definedName>
    <definedName name="_xlnm.Print_Area" localSheetId="30">'21'!$A$1:$O$229</definedName>
    <definedName name="_xlnm.Print_Area" localSheetId="32">'22'!$A$1:$O$229</definedName>
    <definedName name="_xlnm.Print_Area" localSheetId="34">'23'!$A$1:$O$229</definedName>
    <definedName name="_xlnm.Print_Area" localSheetId="11">'24'!$A$1:$O$229</definedName>
    <definedName name="_xlnm.Print_Area" localSheetId="12">'26'!$A$1:$O$229</definedName>
    <definedName name="_xlnm.Print_Area" localSheetId="14">'29'!$A$1:$O$229</definedName>
    <definedName name="_xlnm.Print_Area" localSheetId="37">'30'!$A$1:$O$229</definedName>
    <definedName name="_xlnm.Print_Area" localSheetId="0">'300002'!$A$1:$BB$39</definedName>
    <definedName name="_xlnm.Print_Area" localSheetId="35">'31'!$A$1:$O$229</definedName>
    <definedName name="_xlnm.Print_Area" localSheetId="36">'32'!$A$1:$O$229</definedName>
    <definedName name="_xlnm.Print_Area" localSheetId="15">'34'!$A$1:$O$229</definedName>
    <definedName name="_xlnm.Print_Area" localSheetId="16">'38'!$A$1:$O$229</definedName>
    <definedName name="_xlnm.Print_Area" localSheetId="17">'41'!$A$1:$O$229</definedName>
    <definedName name="_xlnm.Print_Area" localSheetId="18">'42'!$A$1:$O$229</definedName>
    <definedName name="_xlnm.Print_Area" localSheetId="22">'5'!$A$1:$O$229</definedName>
    <definedName name="_xlnm.Print_Area" localSheetId="20">'50'!$A$1:$O$229</definedName>
    <definedName name="_xlnm.Print_Area" localSheetId="21">'52'!$A$1:$O$229</definedName>
    <definedName name="_xlnm.Print_Area" localSheetId="23">'55'!$A$1:$O$229</definedName>
    <definedName name="_xlnm.Print_Area" localSheetId="3">'6 (136)'!$A$1:$O$229</definedName>
    <definedName name="_xlnm.Print_Area" localSheetId="24">'63'!$A$1:$O$229</definedName>
    <definedName name="_xlnm.Print_Area" localSheetId="25">'65'!$A$1:$O$229</definedName>
    <definedName name="_xlnm.Print_Area" localSheetId="7">'71 (58)'!$A$1:$O$229</definedName>
    <definedName name="_xlnm.Print_Area" localSheetId="27">'71 (97)'!$A$1:$O$229</definedName>
    <definedName name="_xlnm.Print_Area" localSheetId="28">'74'!$A$1:$O$229</definedName>
    <definedName name="_xlnm.Print_Area" localSheetId="29">'77'!$A$1:$O$229</definedName>
    <definedName name="_xlnm.Print_Area" localSheetId="31">'80'!$A$1:$O$229</definedName>
    <definedName name="_xlnm.Print_Area" localSheetId="33">'85'!$A$1:$O$229</definedName>
    <definedName name="_xlnm.Print_Area" localSheetId="6">'9'!$A$1:$O$229</definedName>
    <definedName name="_xlnm.Print_Area" localSheetId="2">все!$A$1:$O$229</definedName>
    <definedName name="_xlnm.Print_Area" localSheetId="1">код!$A$1:$P$41</definedName>
  </definedNames>
  <calcPr calcId="162913"/>
  <customWorkbookViews>
    <customWorkbookView name="Matushkina - Личное представление" guid="{F67B1EE8-A6ED-4279-9371-B9D6937B0F80}" mergeInterval="0" personalView="1" maximized="1" xWindow="1" yWindow="1" windowWidth="1276" windowHeight="794" tabRatio="734" activeSheetId="69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4" i="75" l="1"/>
  <c r="I33" i="75"/>
  <c r="I32" i="75"/>
  <c r="I31" i="75"/>
  <c r="I30" i="75" s="1"/>
  <c r="I34" i="40"/>
  <c r="I33" i="40"/>
  <c r="I32" i="40"/>
  <c r="I31" i="40"/>
  <c r="I30" i="40" s="1"/>
  <c r="I34" i="41"/>
  <c r="I33" i="41"/>
  <c r="I32" i="41"/>
  <c r="I31" i="41"/>
  <c r="I30" i="41" s="1"/>
  <c r="I34" i="42"/>
  <c r="I33" i="42"/>
  <c r="I32" i="42"/>
  <c r="I31" i="42"/>
  <c r="I30" i="42" s="1"/>
  <c r="I34" i="43"/>
  <c r="I33" i="43"/>
  <c r="I32" i="43"/>
  <c r="I31" i="43"/>
  <c r="I30" i="43" s="1"/>
  <c r="I34" i="44"/>
  <c r="I33" i="44"/>
  <c r="I32" i="44"/>
  <c r="I31" i="44"/>
  <c r="I30" i="44" s="1"/>
  <c r="I34" i="45"/>
  <c r="I33" i="45"/>
  <c r="I32" i="45"/>
  <c r="I31" i="45"/>
  <c r="I30" i="45" s="1"/>
  <c r="I34" i="47"/>
  <c r="I33" i="47"/>
  <c r="I32" i="47"/>
  <c r="I31" i="47"/>
  <c r="I30" i="47" s="1"/>
  <c r="I34" i="46"/>
  <c r="I33" i="46"/>
  <c r="I32" i="46"/>
  <c r="I31" i="46"/>
  <c r="I30" i="46" s="1"/>
  <c r="I34" i="48"/>
  <c r="I33" i="48"/>
  <c r="I32" i="48"/>
  <c r="I31" i="48"/>
  <c r="I30" i="48" s="1"/>
  <c r="I34" i="50"/>
  <c r="I33" i="50"/>
  <c r="I32" i="50"/>
  <c r="I31" i="50"/>
  <c r="I30" i="50" s="1"/>
  <c r="I34" i="74"/>
  <c r="I33" i="74"/>
  <c r="I32" i="74"/>
  <c r="I31" i="74"/>
  <c r="I34" i="51"/>
  <c r="I33" i="51"/>
  <c r="I32" i="51"/>
  <c r="I31" i="51"/>
  <c r="I30" i="51" s="1"/>
  <c r="I34" i="53"/>
  <c r="I33" i="53"/>
  <c r="I32" i="53"/>
  <c r="I31" i="53"/>
  <c r="I30" i="53" s="1"/>
  <c r="I34" i="52"/>
  <c r="I33" i="52"/>
  <c r="I32" i="52"/>
  <c r="I31" i="52"/>
  <c r="I30" i="52" s="1"/>
  <c r="I34" i="54"/>
  <c r="I33" i="54"/>
  <c r="I32" i="54"/>
  <c r="I31" i="54"/>
  <c r="I30" i="54" s="1"/>
  <c r="I34" i="56"/>
  <c r="I33" i="56"/>
  <c r="I32" i="56"/>
  <c r="I31" i="56"/>
  <c r="I30" i="56" s="1"/>
  <c r="I34" i="57"/>
  <c r="I33" i="57"/>
  <c r="I32" i="57"/>
  <c r="I31" i="57"/>
  <c r="I30" i="57" s="1"/>
  <c r="I34" i="58"/>
  <c r="I33" i="58"/>
  <c r="I32" i="58"/>
  <c r="I31" i="58"/>
  <c r="I30" i="58" s="1"/>
  <c r="I34" i="59"/>
  <c r="I33" i="59"/>
  <c r="I32" i="59"/>
  <c r="I31" i="59"/>
  <c r="I34" i="60"/>
  <c r="I33" i="60"/>
  <c r="I32" i="60"/>
  <c r="I31" i="60"/>
  <c r="I30" i="60" s="1"/>
  <c r="I34" i="61"/>
  <c r="I33" i="61"/>
  <c r="I32" i="61"/>
  <c r="I31" i="61"/>
  <c r="I30" i="61" s="1"/>
  <c r="I34" i="62"/>
  <c r="I33" i="62"/>
  <c r="I32" i="62"/>
  <c r="I31" i="62"/>
  <c r="I30" i="62" s="1"/>
  <c r="I34" i="63"/>
  <c r="I33" i="63"/>
  <c r="I32" i="63"/>
  <c r="I31" i="63"/>
  <c r="I30" i="63" s="1"/>
  <c r="I34" i="65"/>
  <c r="I33" i="65"/>
  <c r="I32" i="65"/>
  <c r="I31" i="65"/>
  <c r="I30" i="65" s="1"/>
  <c r="I34" i="64"/>
  <c r="I33" i="64"/>
  <c r="I32" i="64"/>
  <c r="I31" i="64"/>
  <c r="I30" i="64" s="1"/>
  <c r="I34" i="67"/>
  <c r="I33" i="67"/>
  <c r="I32" i="67"/>
  <c r="I31" i="67"/>
  <c r="I30" i="67" s="1"/>
  <c r="I34" i="66"/>
  <c r="I33" i="66"/>
  <c r="I32" i="66"/>
  <c r="I31" i="66"/>
  <c r="I34" i="69"/>
  <c r="I33" i="69"/>
  <c r="I32" i="69"/>
  <c r="I31" i="69"/>
  <c r="I30" i="69" s="1"/>
  <c r="I34" i="68"/>
  <c r="I33" i="68"/>
  <c r="I32" i="68"/>
  <c r="I31" i="68"/>
  <c r="I30" i="68" s="1"/>
  <c r="I34" i="70"/>
  <c r="I33" i="70"/>
  <c r="I32" i="70"/>
  <c r="I31" i="70"/>
  <c r="I30" i="70" s="1"/>
  <c r="I34" i="71"/>
  <c r="I33" i="71"/>
  <c r="I32" i="71"/>
  <c r="I31" i="71"/>
  <c r="I30" i="71" s="1"/>
  <c r="I34" i="72"/>
  <c r="I33" i="72"/>
  <c r="I32" i="72"/>
  <c r="I31" i="72"/>
  <c r="I30" i="72" s="1"/>
  <c r="I34" i="39"/>
  <c r="I33" i="39"/>
  <c r="I32" i="39"/>
  <c r="I31" i="39"/>
  <c r="I30" i="39" s="1"/>
  <c r="F34" i="75"/>
  <c r="F33" i="75"/>
  <c r="F32" i="75"/>
  <c r="F31" i="75"/>
  <c r="F30" i="75" s="1"/>
  <c r="F34" i="40"/>
  <c r="F33" i="40"/>
  <c r="F32" i="40"/>
  <c r="F31" i="40"/>
  <c r="F30" i="40" s="1"/>
  <c r="F34" i="41"/>
  <c r="F33" i="41"/>
  <c r="F32" i="41"/>
  <c r="F31" i="41"/>
  <c r="F30" i="41" s="1"/>
  <c r="F34" i="42"/>
  <c r="F33" i="42"/>
  <c r="F32" i="42"/>
  <c r="F31" i="42"/>
  <c r="F30" i="42" s="1"/>
  <c r="F34" i="43"/>
  <c r="F33" i="43"/>
  <c r="F32" i="43"/>
  <c r="F31" i="43"/>
  <c r="F30" i="43" s="1"/>
  <c r="F34" i="44"/>
  <c r="F33" i="44"/>
  <c r="F32" i="44"/>
  <c r="F31" i="44"/>
  <c r="F30" i="44" s="1"/>
  <c r="F34" i="45"/>
  <c r="F33" i="45"/>
  <c r="F32" i="45"/>
  <c r="F31" i="45"/>
  <c r="F30" i="45" s="1"/>
  <c r="F34" i="47"/>
  <c r="F33" i="47"/>
  <c r="F32" i="47"/>
  <c r="F31" i="47"/>
  <c r="F30" i="47" s="1"/>
  <c r="F34" i="46"/>
  <c r="F33" i="46"/>
  <c r="F32" i="46"/>
  <c r="F31" i="46"/>
  <c r="F34" i="48"/>
  <c r="F33" i="48"/>
  <c r="F32" i="48"/>
  <c r="F31" i="48"/>
  <c r="F30" i="48" s="1"/>
  <c r="F34" i="50"/>
  <c r="F33" i="50"/>
  <c r="F32" i="50"/>
  <c r="F31" i="50"/>
  <c r="F30" i="50" s="1"/>
  <c r="F34" i="74"/>
  <c r="F33" i="74"/>
  <c r="F32" i="74"/>
  <c r="F31" i="74"/>
  <c r="F30" i="74" s="1"/>
  <c r="F34" i="51"/>
  <c r="F33" i="51"/>
  <c r="F32" i="51"/>
  <c r="F31" i="51"/>
  <c r="F30" i="51" s="1"/>
  <c r="F34" i="53"/>
  <c r="F33" i="53"/>
  <c r="F32" i="53"/>
  <c r="F31" i="53"/>
  <c r="F30" i="53" s="1"/>
  <c r="F34" i="52"/>
  <c r="F33" i="52"/>
  <c r="F32" i="52"/>
  <c r="F31" i="52"/>
  <c r="F30" i="52" s="1"/>
  <c r="F34" i="54"/>
  <c r="F33" i="54"/>
  <c r="F32" i="54"/>
  <c r="F31" i="54"/>
  <c r="F30" i="54" s="1"/>
  <c r="F34" i="56"/>
  <c r="F33" i="56"/>
  <c r="F32" i="56"/>
  <c r="F31" i="56"/>
  <c r="F34" i="57"/>
  <c r="F33" i="57"/>
  <c r="F32" i="57"/>
  <c r="F31" i="57"/>
  <c r="F30" i="57" s="1"/>
  <c r="F34" i="58"/>
  <c r="F33" i="58"/>
  <c r="F32" i="58"/>
  <c r="F31" i="58"/>
  <c r="F30" i="58" s="1"/>
  <c r="F34" i="59"/>
  <c r="F33" i="59"/>
  <c r="F32" i="59"/>
  <c r="F31" i="59"/>
  <c r="F30" i="59" s="1"/>
  <c r="F34" i="60"/>
  <c r="F33" i="60"/>
  <c r="F32" i="60"/>
  <c r="F31" i="60"/>
  <c r="F30" i="60" s="1"/>
  <c r="F34" i="61"/>
  <c r="F33" i="61"/>
  <c r="F32" i="61"/>
  <c r="F31" i="61"/>
  <c r="F30" i="61" s="1"/>
  <c r="F34" i="62"/>
  <c r="F33" i="62"/>
  <c r="F32" i="62"/>
  <c r="F31" i="62"/>
  <c r="F30" i="62" s="1"/>
  <c r="F34" i="63"/>
  <c r="F33" i="63"/>
  <c r="F32" i="63"/>
  <c r="F31" i="63"/>
  <c r="F30" i="63" s="1"/>
  <c r="F34" i="65"/>
  <c r="F33" i="65"/>
  <c r="F32" i="65"/>
  <c r="F31" i="65"/>
  <c r="F34" i="64"/>
  <c r="F33" i="64"/>
  <c r="F32" i="64"/>
  <c r="F31" i="64"/>
  <c r="F30" i="64" s="1"/>
  <c r="F34" i="67"/>
  <c r="F33" i="67"/>
  <c r="F32" i="67"/>
  <c r="F31" i="67"/>
  <c r="F30" i="67" s="1"/>
  <c r="F34" i="66"/>
  <c r="F33" i="66"/>
  <c r="F32" i="66"/>
  <c r="F31" i="66"/>
  <c r="F30" i="66" s="1"/>
  <c r="F34" i="69"/>
  <c r="F33" i="69"/>
  <c r="F32" i="69"/>
  <c r="F31" i="69"/>
  <c r="F30" i="69" s="1"/>
  <c r="F34" i="68"/>
  <c r="F33" i="68"/>
  <c r="F32" i="68"/>
  <c r="F31" i="68"/>
  <c r="F30" i="68" s="1"/>
  <c r="F34" i="70"/>
  <c r="F33" i="70"/>
  <c r="F32" i="70"/>
  <c r="F31" i="70"/>
  <c r="F30" i="70" s="1"/>
  <c r="F34" i="71"/>
  <c r="F33" i="71"/>
  <c r="F32" i="71"/>
  <c r="F31" i="71"/>
  <c r="F30" i="71" s="1"/>
  <c r="F34" i="72"/>
  <c r="F33" i="72"/>
  <c r="F32" i="72"/>
  <c r="F31" i="72"/>
  <c r="F34" i="39"/>
  <c r="F33" i="39"/>
  <c r="F32" i="39"/>
  <c r="F31" i="39"/>
  <c r="F30" i="39" s="1"/>
  <c r="M203" i="39"/>
  <c r="N203" i="39"/>
  <c r="O203" i="39" s="1"/>
  <c r="M204" i="39"/>
  <c r="N204" i="39"/>
  <c r="M205" i="39"/>
  <c r="N205" i="39"/>
  <c r="M206" i="39"/>
  <c r="N206" i="39"/>
  <c r="M207" i="39"/>
  <c r="N207" i="39"/>
  <c r="O207" i="39" s="1"/>
  <c r="M208" i="39"/>
  <c r="N208" i="39"/>
  <c r="M209" i="39"/>
  <c r="N209" i="39"/>
  <c r="M210" i="39"/>
  <c r="N210" i="39"/>
  <c r="M211" i="39"/>
  <c r="N211" i="39"/>
  <c r="O211" i="39"/>
  <c r="M203" i="75"/>
  <c r="N203" i="75"/>
  <c r="M204" i="75"/>
  <c r="N204" i="75"/>
  <c r="M205" i="75"/>
  <c r="N205" i="75"/>
  <c r="M206" i="75"/>
  <c r="N206" i="75"/>
  <c r="O206" i="75" s="1"/>
  <c r="M207" i="75"/>
  <c r="N207" i="75"/>
  <c r="M208" i="75"/>
  <c r="N208" i="75"/>
  <c r="M209" i="75"/>
  <c r="O209" i="75" s="1"/>
  <c r="N209" i="75"/>
  <c r="M210" i="75"/>
  <c r="N210" i="75"/>
  <c r="O210" i="75" s="1"/>
  <c r="M211" i="75"/>
  <c r="N211" i="75"/>
  <c r="M203" i="40"/>
  <c r="N203" i="40"/>
  <c r="M204" i="40"/>
  <c r="N204" i="40"/>
  <c r="M205" i="40"/>
  <c r="N205" i="40"/>
  <c r="M206" i="40"/>
  <c r="N206" i="40"/>
  <c r="M207" i="40"/>
  <c r="O207" i="40" s="1"/>
  <c r="N207" i="40"/>
  <c r="M208" i="40"/>
  <c r="O208" i="40" s="1"/>
  <c r="N208" i="40"/>
  <c r="M209" i="40"/>
  <c r="O209" i="40" s="1"/>
  <c r="N209" i="40"/>
  <c r="M210" i="40"/>
  <c r="N210" i="40"/>
  <c r="M211" i="40"/>
  <c r="N211" i="40"/>
  <c r="M203" i="41"/>
  <c r="N203" i="41"/>
  <c r="M204" i="41"/>
  <c r="N204" i="41"/>
  <c r="O204" i="41" s="1"/>
  <c r="M205" i="41"/>
  <c r="N205" i="41"/>
  <c r="M206" i="41"/>
  <c r="N206" i="41"/>
  <c r="M207" i="41"/>
  <c r="N207" i="41"/>
  <c r="M208" i="41"/>
  <c r="N208" i="41"/>
  <c r="M209" i="41"/>
  <c r="N209" i="41"/>
  <c r="M210" i="41"/>
  <c r="N210" i="41"/>
  <c r="M211" i="41"/>
  <c r="N211" i="41"/>
  <c r="M203" i="42"/>
  <c r="N203" i="42"/>
  <c r="O203" i="42" s="1"/>
  <c r="M204" i="42"/>
  <c r="N204" i="42"/>
  <c r="M205" i="42"/>
  <c r="N205" i="42"/>
  <c r="M206" i="42"/>
  <c r="O206" i="42" s="1"/>
  <c r="N206" i="42"/>
  <c r="M207" i="42"/>
  <c r="N207" i="42"/>
  <c r="O207" i="42"/>
  <c r="M208" i="42"/>
  <c r="N208" i="42"/>
  <c r="O208" i="42" s="1"/>
  <c r="M209" i="42"/>
  <c r="N209" i="42"/>
  <c r="M210" i="42"/>
  <c r="N210" i="42"/>
  <c r="M211" i="42"/>
  <c r="N211" i="42"/>
  <c r="O211" i="42" s="1"/>
  <c r="M203" i="43"/>
  <c r="N203" i="43"/>
  <c r="O203" i="43" s="1"/>
  <c r="M204" i="43"/>
  <c r="N204" i="43"/>
  <c r="M205" i="43"/>
  <c r="N205" i="43"/>
  <c r="M206" i="43"/>
  <c r="N206" i="43"/>
  <c r="M207" i="43"/>
  <c r="N207" i="43"/>
  <c r="O207" i="43" s="1"/>
  <c r="M208" i="43"/>
  <c r="N208" i="43"/>
  <c r="M209" i="43"/>
  <c r="N209" i="43"/>
  <c r="M210" i="43"/>
  <c r="N210" i="43"/>
  <c r="O210" i="43" s="1"/>
  <c r="M211" i="43"/>
  <c r="N211" i="43"/>
  <c r="M203" i="44"/>
  <c r="N203" i="44"/>
  <c r="M204" i="44"/>
  <c r="N204" i="44"/>
  <c r="M205" i="44"/>
  <c r="N205" i="44"/>
  <c r="M206" i="44"/>
  <c r="N206" i="44"/>
  <c r="M207" i="44"/>
  <c r="N207" i="44"/>
  <c r="M208" i="44"/>
  <c r="O208" i="44" s="1"/>
  <c r="N208" i="44"/>
  <c r="M209" i="44"/>
  <c r="O209" i="44" s="1"/>
  <c r="N209" i="44"/>
  <c r="M210" i="44"/>
  <c r="N210" i="44"/>
  <c r="O210" i="44" s="1"/>
  <c r="M211" i="44"/>
  <c r="N211" i="44"/>
  <c r="M203" i="45"/>
  <c r="N203" i="45"/>
  <c r="M204" i="45"/>
  <c r="N204" i="45"/>
  <c r="O204" i="45" s="1"/>
  <c r="M205" i="45"/>
  <c r="N205" i="45"/>
  <c r="M206" i="45"/>
  <c r="N206" i="45"/>
  <c r="M207" i="45"/>
  <c r="N207" i="45"/>
  <c r="M208" i="45"/>
  <c r="N208" i="45"/>
  <c r="O208" i="45" s="1"/>
  <c r="M209" i="45"/>
  <c r="N209" i="45"/>
  <c r="O209" i="45" s="1"/>
  <c r="M210" i="45"/>
  <c r="N210" i="45"/>
  <c r="M211" i="45"/>
  <c r="N211" i="45"/>
  <c r="M203" i="47"/>
  <c r="O203" i="47" s="1"/>
  <c r="N203" i="47"/>
  <c r="M204" i="47"/>
  <c r="N204" i="47"/>
  <c r="O204" i="47" s="1"/>
  <c r="M205" i="47"/>
  <c r="N205" i="47"/>
  <c r="M206" i="47"/>
  <c r="N206" i="47"/>
  <c r="M207" i="47"/>
  <c r="N207" i="47"/>
  <c r="M208" i="47"/>
  <c r="N208" i="47"/>
  <c r="M209" i="47"/>
  <c r="N209" i="47"/>
  <c r="M210" i="47"/>
  <c r="N210" i="47"/>
  <c r="M211" i="47"/>
  <c r="O211" i="47" s="1"/>
  <c r="N211" i="47"/>
  <c r="M203" i="46"/>
  <c r="N203" i="46"/>
  <c r="M204" i="46"/>
  <c r="N204" i="46"/>
  <c r="M205" i="46"/>
  <c r="N205" i="46"/>
  <c r="M206" i="46"/>
  <c r="N206" i="46"/>
  <c r="O206" i="46"/>
  <c r="M207" i="46"/>
  <c r="N207" i="46"/>
  <c r="M208" i="46"/>
  <c r="N208" i="46"/>
  <c r="M209" i="46"/>
  <c r="N209" i="46"/>
  <c r="M210" i="46"/>
  <c r="N210" i="46"/>
  <c r="O210" i="46" s="1"/>
  <c r="M211" i="46"/>
  <c r="N211" i="46"/>
  <c r="M203" i="48"/>
  <c r="N203" i="48"/>
  <c r="M204" i="48"/>
  <c r="O204" i="48" s="1"/>
  <c r="N204" i="48"/>
  <c r="M205" i="48"/>
  <c r="N205" i="48"/>
  <c r="O205" i="48" s="1"/>
  <c r="M206" i="48"/>
  <c r="N206" i="48"/>
  <c r="M207" i="48"/>
  <c r="N207" i="48"/>
  <c r="M208" i="48"/>
  <c r="N208" i="48"/>
  <c r="M209" i="48"/>
  <c r="N209" i="48"/>
  <c r="M210" i="48"/>
  <c r="N210" i="48"/>
  <c r="M211" i="48"/>
  <c r="N211" i="48"/>
  <c r="M203" i="50"/>
  <c r="O203" i="50" s="1"/>
  <c r="N203" i="50"/>
  <c r="M204" i="50"/>
  <c r="N204" i="50"/>
  <c r="O204" i="50"/>
  <c r="M205" i="50"/>
  <c r="N205" i="50"/>
  <c r="O205" i="50" s="1"/>
  <c r="M206" i="50"/>
  <c r="N206" i="50"/>
  <c r="M207" i="50"/>
  <c r="N207" i="50"/>
  <c r="M208" i="50"/>
  <c r="N208" i="50"/>
  <c r="O208" i="50" s="1"/>
  <c r="M209" i="50"/>
  <c r="N209" i="50"/>
  <c r="M210" i="50"/>
  <c r="N210" i="50"/>
  <c r="M211" i="50"/>
  <c r="N211" i="50"/>
  <c r="M203" i="74"/>
  <c r="N203" i="74"/>
  <c r="M204" i="74"/>
  <c r="N204" i="74"/>
  <c r="M205" i="74"/>
  <c r="N205" i="74"/>
  <c r="M206" i="74"/>
  <c r="N206" i="74"/>
  <c r="M207" i="74"/>
  <c r="N207" i="74"/>
  <c r="M208" i="74"/>
  <c r="N208" i="74"/>
  <c r="O208" i="74" s="1"/>
  <c r="M209" i="74"/>
  <c r="N209" i="74"/>
  <c r="M210" i="74"/>
  <c r="N210" i="74"/>
  <c r="M211" i="74"/>
  <c r="O211" i="74" s="1"/>
  <c r="N211" i="74"/>
  <c r="M203" i="51"/>
  <c r="N203" i="51"/>
  <c r="O203" i="51" s="1"/>
  <c r="M204" i="51"/>
  <c r="N204" i="51"/>
  <c r="M205" i="51"/>
  <c r="N205" i="51"/>
  <c r="M206" i="51"/>
  <c r="N206" i="51"/>
  <c r="O206" i="51" s="1"/>
  <c r="M207" i="51"/>
  <c r="N207" i="51"/>
  <c r="M208" i="51"/>
  <c r="N208" i="51"/>
  <c r="M209" i="51"/>
  <c r="N209" i="51"/>
  <c r="M210" i="51"/>
  <c r="N210" i="51"/>
  <c r="M211" i="51"/>
  <c r="N211" i="51"/>
  <c r="M203" i="53"/>
  <c r="N203" i="53"/>
  <c r="M204" i="53"/>
  <c r="N204" i="53"/>
  <c r="M205" i="53"/>
  <c r="N205" i="53"/>
  <c r="O205" i="53" s="1"/>
  <c r="M206" i="53"/>
  <c r="N206" i="53"/>
  <c r="M207" i="53"/>
  <c r="N207" i="53"/>
  <c r="M208" i="53"/>
  <c r="N208" i="53"/>
  <c r="M209" i="53"/>
  <c r="O209" i="53" s="1"/>
  <c r="N209" i="53"/>
  <c r="M210" i="53"/>
  <c r="N210" i="53"/>
  <c r="O210" i="53" s="1"/>
  <c r="M211" i="53"/>
  <c r="N211" i="53"/>
  <c r="M203" i="52"/>
  <c r="N203" i="52"/>
  <c r="M204" i="52"/>
  <c r="N204" i="52"/>
  <c r="O204" i="52" s="1"/>
  <c r="M205" i="52"/>
  <c r="N205" i="52"/>
  <c r="M206" i="52"/>
  <c r="N206" i="52"/>
  <c r="M207" i="52"/>
  <c r="N207" i="52"/>
  <c r="M208" i="52"/>
  <c r="N208" i="52"/>
  <c r="O208" i="52" s="1"/>
  <c r="M209" i="52"/>
  <c r="N209" i="52"/>
  <c r="M210" i="52"/>
  <c r="N210" i="52"/>
  <c r="M211" i="52"/>
  <c r="N211" i="52"/>
  <c r="M203" i="54"/>
  <c r="N203" i="54"/>
  <c r="O203" i="54" s="1"/>
  <c r="M204" i="54"/>
  <c r="N204" i="54"/>
  <c r="M205" i="54"/>
  <c r="N205" i="54"/>
  <c r="M206" i="54"/>
  <c r="N206" i="54"/>
  <c r="M207" i="54"/>
  <c r="N207" i="54"/>
  <c r="M208" i="54"/>
  <c r="N208" i="54"/>
  <c r="O208" i="54" s="1"/>
  <c r="M209" i="54"/>
  <c r="N209" i="54"/>
  <c r="M210" i="54"/>
  <c r="N210" i="54"/>
  <c r="M211" i="54"/>
  <c r="N211" i="54"/>
  <c r="M203" i="56"/>
  <c r="N203" i="56"/>
  <c r="M204" i="56"/>
  <c r="O204" i="56" s="1"/>
  <c r="N204" i="56"/>
  <c r="M205" i="56"/>
  <c r="N205" i="56"/>
  <c r="M206" i="56"/>
  <c r="O206" i="56" s="1"/>
  <c r="N206" i="56"/>
  <c r="M207" i="56"/>
  <c r="N207" i="56"/>
  <c r="O207" i="56" s="1"/>
  <c r="M208" i="56"/>
  <c r="N208" i="56"/>
  <c r="M209" i="56"/>
  <c r="N209" i="56"/>
  <c r="M210" i="56"/>
  <c r="N210" i="56"/>
  <c r="M211" i="56"/>
  <c r="N211" i="56"/>
  <c r="M203" i="57"/>
  <c r="O203" i="57" s="1"/>
  <c r="N203" i="57"/>
  <c r="M204" i="57"/>
  <c r="N204" i="57"/>
  <c r="M205" i="57"/>
  <c r="O205" i="57" s="1"/>
  <c r="N205" i="57"/>
  <c r="M206" i="57"/>
  <c r="N206" i="57"/>
  <c r="O206" i="57" s="1"/>
  <c r="M207" i="57"/>
  <c r="N207" i="57"/>
  <c r="M208" i="57"/>
  <c r="N208" i="57"/>
  <c r="M209" i="57"/>
  <c r="N209" i="57"/>
  <c r="M210" i="57"/>
  <c r="N210" i="57"/>
  <c r="M211" i="57"/>
  <c r="N211" i="57"/>
  <c r="M203" i="58"/>
  <c r="N203" i="58"/>
  <c r="M204" i="58"/>
  <c r="N204" i="58"/>
  <c r="O204" i="58"/>
  <c r="M205" i="58"/>
  <c r="N205" i="58"/>
  <c r="M206" i="58"/>
  <c r="N206" i="58"/>
  <c r="M207" i="58"/>
  <c r="N207" i="58"/>
  <c r="M208" i="58"/>
  <c r="N208" i="58"/>
  <c r="O208" i="58" s="1"/>
  <c r="M209" i="58"/>
  <c r="N209" i="58"/>
  <c r="M210" i="58"/>
  <c r="N210" i="58"/>
  <c r="M211" i="58"/>
  <c r="N211" i="58"/>
  <c r="M203" i="59"/>
  <c r="N203" i="59"/>
  <c r="O203" i="59" s="1"/>
  <c r="M204" i="59"/>
  <c r="N204" i="59"/>
  <c r="M205" i="59"/>
  <c r="N205" i="59"/>
  <c r="M206" i="59"/>
  <c r="O206" i="59" s="1"/>
  <c r="N206" i="59"/>
  <c r="M207" i="59"/>
  <c r="N207" i="59"/>
  <c r="O207" i="59"/>
  <c r="M208" i="59"/>
  <c r="N208" i="59"/>
  <c r="O208" i="59" s="1"/>
  <c r="M209" i="59"/>
  <c r="N209" i="59"/>
  <c r="M210" i="59"/>
  <c r="N210" i="59"/>
  <c r="M211" i="59"/>
  <c r="N211" i="59"/>
  <c r="O211" i="59" s="1"/>
  <c r="M203" i="60"/>
  <c r="N203" i="60"/>
  <c r="M204" i="60"/>
  <c r="N204" i="60"/>
  <c r="M205" i="60"/>
  <c r="N205" i="60"/>
  <c r="M206" i="60"/>
  <c r="N206" i="60"/>
  <c r="M207" i="60"/>
  <c r="N207" i="60"/>
  <c r="O207" i="60" s="1"/>
  <c r="M208" i="60"/>
  <c r="N208" i="60"/>
  <c r="M209" i="60"/>
  <c r="N209" i="60"/>
  <c r="M210" i="60"/>
  <c r="N210" i="60"/>
  <c r="M211" i="60"/>
  <c r="N211" i="60"/>
  <c r="M203" i="61"/>
  <c r="N203" i="61"/>
  <c r="M204" i="61"/>
  <c r="N204" i="61"/>
  <c r="M205" i="61"/>
  <c r="N205" i="61"/>
  <c r="M206" i="61"/>
  <c r="N206" i="61"/>
  <c r="O206" i="61" s="1"/>
  <c r="M207" i="61"/>
  <c r="N207" i="61"/>
  <c r="M208" i="61"/>
  <c r="N208" i="61"/>
  <c r="M209" i="61"/>
  <c r="N209" i="61"/>
  <c r="O209" i="61" s="1"/>
  <c r="M210" i="61"/>
  <c r="N210" i="61"/>
  <c r="M211" i="61"/>
  <c r="N211" i="61"/>
  <c r="M203" i="62"/>
  <c r="O203" i="62" s="1"/>
  <c r="N203" i="62"/>
  <c r="M204" i="62"/>
  <c r="N204" i="62"/>
  <c r="O204" i="62" s="1"/>
  <c r="M205" i="62"/>
  <c r="N205" i="62"/>
  <c r="O205" i="62" s="1"/>
  <c r="M206" i="62"/>
  <c r="N206" i="62"/>
  <c r="M207" i="62"/>
  <c r="N207" i="62"/>
  <c r="M208" i="62"/>
  <c r="N208" i="62"/>
  <c r="M209" i="62"/>
  <c r="N209" i="62"/>
  <c r="M210" i="62"/>
  <c r="N210" i="62"/>
  <c r="M211" i="62"/>
  <c r="N211" i="62"/>
  <c r="M203" i="63"/>
  <c r="O203" i="63" s="1"/>
  <c r="N203" i="63"/>
  <c r="M204" i="63"/>
  <c r="N204" i="63"/>
  <c r="O204" i="63" s="1"/>
  <c r="M205" i="63"/>
  <c r="N205" i="63"/>
  <c r="M206" i="63"/>
  <c r="N206" i="63"/>
  <c r="M207" i="63"/>
  <c r="N207" i="63"/>
  <c r="M208" i="63"/>
  <c r="N208" i="63"/>
  <c r="M209" i="63"/>
  <c r="N209" i="63"/>
  <c r="M210" i="63"/>
  <c r="N210" i="63"/>
  <c r="M211" i="63"/>
  <c r="O211" i="63" s="1"/>
  <c r="N211" i="63"/>
  <c r="M203" i="65"/>
  <c r="N203" i="65"/>
  <c r="O203" i="65" s="1"/>
  <c r="M204" i="65"/>
  <c r="N204" i="65"/>
  <c r="M205" i="65"/>
  <c r="N205" i="65"/>
  <c r="M206" i="65"/>
  <c r="N206" i="65"/>
  <c r="M207" i="65"/>
  <c r="N207" i="65"/>
  <c r="M208" i="65"/>
  <c r="O208" i="65" s="1"/>
  <c r="N208" i="65"/>
  <c r="M209" i="65"/>
  <c r="N209" i="65"/>
  <c r="M210" i="65"/>
  <c r="O210" i="65" s="1"/>
  <c r="N210" i="65"/>
  <c r="M211" i="65"/>
  <c r="N211" i="65"/>
  <c r="O211" i="65" s="1"/>
  <c r="M203" i="64"/>
  <c r="N203" i="64"/>
  <c r="M204" i="64"/>
  <c r="N204" i="64"/>
  <c r="M205" i="64"/>
  <c r="N205" i="64"/>
  <c r="O205" i="64" s="1"/>
  <c r="M206" i="64"/>
  <c r="N206" i="64"/>
  <c r="M207" i="64"/>
  <c r="N207" i="64"/>
  <c r="M208" i="64"/>
  <c r="N208" i="64"/>
  <c r="M209" i="64"/>
  <c r="O209" i="64" s="1"/>
  <c r="N209" i="64"/>
  <c r="M210" i="64"/>
  <c r="N210" i="64"/>
  <c r="O210" i="64" s="1"/>
  <c r="M211" i="64"/>
  <c r="N211" i="64"/>
  <c r="M203" i="67"/>
  <c r="N203" i="67"/>
  <c r="M204" i="67"/>
  <c r="N204" i="67"/>
  <c r="O204" i="67" s="1"/>
  <c r="M205" i="67"/>
  <c r="N205" i="67"/>
  <c r="M206" i="67"/>
  <c r="N206" i="67"/>
  <c r="M207" i="67"/>
  <c r="N207" i="67"/>
  <c r="M208" i="67"/>
  <c r="N208" i="67"/>
  <c r="O208" i="67" s="1"/>
  <c r="M209" i="67"/>
  <c r="N209" i="67"/>
  <c r="M210" i="67"/>
  <c r="N210" i="67"/>
  <c r="M211" i="67"/>
  <c r="N211" i="67"/>
  <c r="M203" i="66"/>
  <c r="N203" i="66"/>
  <c r="O203" i="66" s="1"/>
  <c r="M204" i="66"/>
  <c r="N204" i="66"/>
  <c r="M205" i="66"/>
  <c r="N205" i="66"/>
  <c r="M206" i="66"/>
  <c r="O206" i="66" s="1"/>
  <c r="N206" i="66"/>
  <c r="M207" i="66"/>
  <c r="N207" i="66"/>
  <c r="O207" i="66" s="1"/>
  <c r="M208" i="66"/>
  <c r="N208" i="66"/>
  <c r="M209" i="66"/>
  <c r="N209" i="66"/>
  <c r="M210" i="66"/>
  <c r="N210" i="66"/>
  <c r="M211" i="66"/>
  <c r="N211" i="66"/>
  <c r="O211" i="66" s="1"/>
  <c r="M203" i="69"/>
  <c r="N203" i="69"/>
  <c r="M204" i="69"/>
  <c r="N204" i="69"/>
  <c r="M205" i="69"/>
  <c r="N205" i="69"/>
  <c r="M206" i="69"/>
  <c r="O206" i="69" s="1"/>
  <c r="N206" i="69"/>
  <c r="M207" i="69"/>
  <c r="N207" i="69"/>
  <c r="M208" i="69"/>
  <c r="N208" i="69"/>
  <c r="M209" i="69"/>
  <c r="N209" i="69"/>
  <c r="M210" i="69"/>
  <c r="O210" i="69" s="1"/>
  <c r="N210" i="69"/>
  <c r="M211" i="69"/>
  <c r="N211" i="69"/>
  <c r="M203" i="68"/>
  <c r="O203" i="68" s="1"/>
  <c r="N203" i="68"/>
  <c r="M204" i="68"/>
  <c r="N204" i="68"/>
  <c r="M205" i="68"/>
  <c r="O205" i="68" s="1"/>
  <c r="N205" i="68"/>
  <c r="M206" i="68"/>
  <c r="N206" i="68"/>
  <c r="M207" i="68"/>
  <c r="N207" i="68"/>
  <c r="M208" i="68"/>
  <c r="N208" i="68"/>
  <c r="M209" i="68"/>
  <c r="N209" i="68"/>
  <c r="O209" i="68" s="1"/>
  <c r="M210" i="68"/>
  <c r="N210" i="68"/>
  <c r="M211" i="68"/>
  <c r="N211" i="68"/>
  <c r="M203" i="70"/>
  <c r="O203" i="70" s="1"/>
  <c r="N203" i="70"/>
  <c r="M204" i="70"/>
  <c r="N204" i="70"/>
  <c r="O204" i="70"/>
  <c r="M205" i="70"/>
  <c r="N205" i="70"/>
  <c r="O205" i="70" s="1"/>
  <c r="M206" i="70"/>
  <c r="N206" i="70"/>
  <c r="M207" i="70"/>
  <c r="N207" i="70"/>
  <c r="M208" i="70"/>
  <c r="N208" i="70"/>
  <c r="O208" i="70" s="1"/>
  <c r="M209" i="70"/>
  <c r="N209" i="70"/>
  <c r="M210" i="70"/>
  <c r="N210" i="70"/>
  <c r="M211" i="70"/>
  <c r="N211" i="70"/>
  <c r="M203" i="71"/>
  <c r="N203" i="71"/>
  <c r="M204" i="71"/>
  <c r="N204" i="71"/>
  <c r="O204" i="71" s="1"/>
  <c r="M205" i="71"/>
  <c r="N205" i="71"/>
  <c r="M206" i="71"/>
  <c r="N206" i="71"/>
  <c r="M207" i="71"/>
  <c r="N207" i="71"/>
  <c r="M208" i="71"/>
  <c r="N208" i="71"/>
  <c r="O208" i="71" s="1"/>
  <c r="M209" i="71"/>
  <c r="N209" i="71"/>
  <c r="M210" i="71"/>
  <c r="O210" i="71" s="1"/>
  <c r="N210" i="71"/>
  <c r="M211" i="71"/>
  <c r="N211" i="71"/>
  <c r="O211" i="71" s="1"/>
  <c r="M203" i="72"/>
  <c r="N203" i="72"/>
  <c r="O203" i="72" s="1"/>
  <c r="M204" i="72"/>
  <c r="N204" i="72"/>
  <c r="M205" i="72"/>
  <c r="O205" i="72" s="1"/>
  <c r="N205" i="72"/>
  <c r="M206" i="72"/>
  <c r="O206" i="72" s="1"/>
  <c r="N206" i="72"/>
  <c r="M207" i="72"/>
  <c r="N207" i="72"/>
  <c r="M208" i="72"/>
  <c r="N208" i="72"/>
  <c r="M209" i="72"/>
  <c r="N209" i="72"/>
  <c r="M210" i="72"/>
  <c r="O210" i="72" s="1"/>
  <c r="N210" i="72"/>
  <c r="M211" i="72"/>
  <c r="N211" i="72"/>
  <c r="M203" i="38"/>
  <c r="O203" i="38" s="1"/>
  <c r="N203" i="38"/>
  <c r="M204" i="38"/>
  <c r="N204" i="38"/>
  <c r="M205" i="38"/>
  <c r="O205" i="38" s="1"/>
  <c r="N205" i="38"/>
  <c r="M206" i="38"/>
  <c r="N206" i="38"/>
  <c r="M207" i="38"/>
  <c r="N207" i="38"/>
  <c r="M208" i="38"/>
  <c r="N208" i="38"/>
  <c r="M209" i="38"/>
  <c r="O209" i="38" s="1"/>
  <c r="N209" i="38"/>
  <c r="M210" i="38"/>
  <c r="N210" i="38"/>
  <c r="M211" i="38"/>
  <c r="N211" i="38"/>
  <c r="L203" i="39"/>
  <c r="L204" i="39"/>
  <c r="L205" i="39"/>
  <c r="L206" i="39"/>
  <c r="L207" i="39"/>
  <c r="L208" i="39"/>
  <c r="L209" i="39"/>
  <c r="L210" i="39"/>
  <c r="L211" i="39"/>
  <c r="L203" i="75"/>
  <c r="L204" i="75"/>
  <c r="L205" i="75"/>
  <c r="L206" i="75"/>
  <c r="L207" i="75"/>
  <c r="L208" i="75"/>
  <c r="L209" i="75"/>
  <c r="L210" i="75"/>
  <c r="L211" i="75"/>
  <c r="L203" i="40"/>
  <c r="L204" i="40"/>
  <c r="L205" i="40"/>
  <c r="L206" i="40"/>
  <c r="L207" i="40"/>
  <c r="L208" i="40"/>
  <c r="L209" i="40"/>
  <c r="L210" i="40"/>
  <c r="L211" i="40"/>
  <c r="L203" i="41"/>
  <c r="L204" i="41"/>
  <c r="L205" i="41"/>
  <c r="L206" i="41"/>
  <c r="L207" i="41"/>
  <c r="L208" i="41"/>
  <c r="L209" i="41"/>
  <c r="L210" i="41"/>
  <c r="L211" i="41"/>
  <c r="L203" i="42"/>
  <c r="L204" i="42"/>
  <c r="L205" i="42"/>
  <c r="L206" i="42"/>
  <c r="L207" i="42"/>
  <c r="L208" i="42"/>
  <c r="L209" i="42"/>
  <c r="L210" i="42"/>
  <c r="L211" i="42"/>
  <c r="L203" i="43"/>
  <c r="L204" i="43"/>
  <c r="L205" i="43"/>
  <c r="L206" i="43"/>
  <c r="L207" i="43"/>
  <c r="L208" i="43"/>
  <c r="L209" i="43"/>
  <c r="L210" i="43"/>
  <c r="L211" i="43"/>
  <c r="L203" i="44"/>
  <c r="L204" i="44"/>
  <c r="L205" i="44"/>
  <c r="L206" i="44"/>
  <c r="L207" i="44"/>
  <c r="L208" i="44"/>
  <c r="L209" i="44"/>
  <c r="L210" i="44"/>
  <c r="L211" i="44"/>
  <c r="L203" i="45"/>
  <c r="L204" i="45"/>
  <c r="L205" i="45"/>
  <c r="L206" i="45"/>
  <c r="L207" i="45"/>
  <c r="L208" i="45"/>
  <c r="L209" i="45"/>
  <c r="L210" i="45"/>
  <c r="L211" i="45"/>
  <c r="L203" i="47"/>
  <c r="L204" i="47"/>
  <c r="L205" i="47"/>
  <c r="L206" i="47"/>
  <c r="L207" i="47"/>
  <c r="L208" i="47"/>
  <c r="L209" i="47"/>
  <c r="L210" i="47"/>
  <c r="L211" i="47"/>
  <c r="L203" i="46"/>
  <c r="L204" i="46"/>
  <c r="L205" i="46"/>
  <c r="L206" i="46"/>
  <c r="L207" i="46"/>
  <c r="L208" i="46"/>
  <c r="L209" i="46"/>
  <c r="L210" i="46"/>
  <c r="L211" i="46"/>
  <c r="L203" i="48"/>
  <c r="L204" i="48"/>
  <c r="L205" i="48"/>
  <c r="L206" i="48"/>
  <c r="L207" i="48"/>
  <c r="L208" i="48"/>
  <c r="L209" i="48"/>
  <c r="L210" i="48"/>
  <c r="L211" i="48"/>
  <c r="L203" i="50"/>
  <c r="L204" i="50"/>
  <c r="L205" i="50"/>
  <c r="L206" i="50"/>
  <c r="L207" i="50"/>
  <c r="L208" i="50"/>
  <c r="L209" i="50"/>
  <c r="L210" i="50"/>
  <c r="L211" i="50"/>
  <c r="L203" i="74"/>
  <c r="L204" i="74"/>
  <c r="L205" i="74"/>
  <c r="L206" i="74"/>
  <c r="L207" i="74"/>
  <c r="L208" i="74"/>
  <c r="L209" i="74"/>
  <c r="L210" i="74"/>
  <c r="L211" i="74"/>
  <c r="L203" i="51"/>
  <c r="L204" i="51"/>
  <c r="L205" i="51"/>
  <c r="L206" i="51"/>
  <c r="L207" i="51"/>
  <c r="L208" i="51"/>
  <c r="L209" i="51"/>
  <c r="L210" i="51"/>
  <c r="L211" i="51"/>
  <c r="L203" i="53"/>
  <c r="L204" i="53"/>
  <c r="L205" i="53"/>
  <c r="L206" i="53"/>
  <c r="L207" i="53"/>
  <c r="L208" i="53"/>
  <c r="L209" i="53"/>
  <c r="L210" i="53"/>
  <c r="L211" i="53"/>
  <c r="L203" i="52"/>
  <c r="L204" i="52"/>
  <c r="L205" i="52"/>
  <c r="L206" i="52"/>
  <c r="L207" i="52"/>
  <c r="L208" i="52"/>
  <c r="L209" i="52"/>
  <c r="L210" i="52"/>
  <c r="L211" i="52"/>
  <c r="L203" i="54"/>
  <c r="L204" i="54"/>
  <c r="L205" i="54"/>
  <c r="L206" i="54"/>
  <c r="L207" i="54"/>
  <c r="L208" i="54"/>
  <c r="L209" i="54"/>
  <c r="L210" i="54"/>
  <c r="L211" i="54"/>
  <c r="L203" i="56"/>
  <c r="L204" i="56"/>
  <c r="L205" i="56"/>
  <c r="L206" i="56"/>
  <c r="L207" i="56"/>
  <c r="L208" i="56"/>
  <c r="L209" i="56"/>
  <c r="L210" i="56"/>
  <c r="L211" i="56"/>
  <c r="L203" i="57"/>
  <c r="L204" i="57"/>
  <c r="L205" i="57"/>
  <c r="L206" i="57"/>
  <c r="L207" i="57"/>
  <c r="L208" i="57"/>
  <c r="L209" i="57"/>
  <c r="L210" i="57"/>
  <c r="L211" i="57"/>
  <c r="L203" i="58"/>
  <c r="L204" i="58"/>
  <c r="L205" i="58"/>
  <c r="L206" i="58"/>
  <c r="L207" i="58"/>
  <c r="L208" i="58"/>
  <c r="L209" i="58"/>
  <c r="L210" i="58"/>
  <c r="L211" i="58"/>
  <c r="L203" i="59"/>
  <c r="L204" i="59"/>
  <c r="L205" i="59"/>
  <c r="L206" i="59"/>
  <c r="L207" i="59"/>
  <c r="L208" i="59"/>
  <c r="L209" i="59"/>
  <c r="L210" i="59"/>
  <c r="L211" i="59"/>
  <c r="L203" i="60"/>
  <c r="L204" i="60"/>
  <c r="L205" i="60"/>
  <c r="L206" i="60"/>
  <c r="L207" i="60"/>
  <c r="L208" i="60"/>
  <c r="L209" i="60"/>
  <c r="L210" i="60"/>
  <c r="L211" i="60"/>
  <c r="L203" i="61"/>
  <c r="L204" i="61"/>
  <c r="L205" i="61"/>
  <c r="L206" i="61"/>
  <c r="L207" i="61"/>
  <c r="L208" i="61"/>
  <c r="L209" i="61"/>
  <c r="L210" i="61"/>
  <c r="L211" i="61"/>
  <c r="L203" i="62"/>
  <c r="L204" i="62"/>
  <c r="L205" i="62"/>
  <c r="L206" i="62"/>
  <c r="L207" i="62"/>
  <c r="L208" i="62"/>
  <c r="L209" i="62"/>
  <c r="L210" i="62"/>
  <c r="L211" i="62"/>
  <c r="L203" i="63"/>
  <c r="L204" i="63"/>
  <c r="L205" i="63"/>
  <c r="L206" i="63"/>
  <c r="L207" i="63"/>
  <c r="L208" i="63"/>
  <c r="L209" i="63"/>
  <c r="L210" i="63"/>
  <c r="L211" i="63"/>
  <c r="L203" i="65"/>
  <c r="L204" i="65"/>
  <c r="L205" i="65"/>
  <c r="L206" i="65"/>
  <c r="L207" i="65"/>
  <c r="L208" i="65"/>
  <c r="L209" i="65"/>
  <c r="L210" i="65"/>
  <c r="L211" i="65"/>
  <c r="L203" i="64"/>
  <c r="L204" i="64"/>
  <c r="L205" i="64"/>
  <c r="L206" i="64"/>
  <c r="L207" i="64"/>
  <c r="L208" i="64"/>
  <c r="L209" i="64"/>
  <c r="L210" i="64"/>
  <c r="L211" i="64"/>
  <c r="L203" i="67"/>
  <c r="L204" i="67"/>
  <c r="L205" i="67"/>
  <c r="L206" i="67"/>
  <c r="L207" i="67"/>
  <c r="L208" i="67"/>
  <c r="L209" i="67"/>
  <c r="L210" i="67"/>
  <c r="L211" i="67"/>
  <c r="L203" i="66"/>
  <c r="L204" i="66"/>
  <c r="L205" i="66"/>
  <c r="L206" i="66"/>
  <c r="L207" i="66"/>
  <c r="L208" i="66"/>
  <c r="L209" i="66"/>
  <c r="L210" i="66"/>
  <c r="L211" i="66"/>
  <c r="L203" i="69"/>
  <c r="L204" i="69"/>
  <c r="L205" i="69"/>
  <c r="L206" i="69"/>
  <c r="L207" i="69"/>
  <c r="L208" i="69"/>
  <c r="L209" i="69"/>
  <c r="L210" i="69"/>
  <c r="L211" i="69"/>
  <c r="L203" i="68"/>
  <c r="L204" i="68"/>
  <c r="L205" i="68"/>
  <c r="L206" i="68"/>
  <c r="L207" i="68"/>
  <c r="L208" i="68"/>
  <c r="L209" i="68"/>
  <c r="L210" i="68"/>
  <c r="L211" i="68"/>
  <c r="L203" i="70"/>
  <c r="L204" i="70"/>
  <c r="L205" i="70"/>
  <c r="L206" i="70"/>
  <c r="L207" i="70"/>
  <c r="L208" i="70"/>
  <c r="L209" i="70"/>
  <c r="L210" i="70"/>
  <c r="L211" i="70"/>
  <c r="L203" i="71"/>
  <c r="L204" i="71"/>
  <c r="L205" i="71"/>
  <c r="L206" i="71"/>
  <c r="L207" i="71"/>
  <c r="L208" i="71"/>
  <c r="L209" i="71"/>
  <c r="L210" i="71"/>
  <c r="L211" i="71"/>
  <c r="L203" i="72"/>
  <c r="L204" i="72"/>
  <c r="L205" i="72"/>
  <c r="L206" i="72"/>
  <c r="L207" i="72"/>
  <c r="L208" i="72"/>
  <c r="L209" i="72"/>
  <c r="L210" i="72"/>
  <c r="L211" i="72"/>
  <c r="L203" i="38"/>
  <c r="L204" i="38"/>
  <c r="L205" i="38"/>
  <c r="L206" i="38"/>
  <c r="L207" i="38"/>
  <c r="L208" i="38"/>
  <c r="L209" i="38"/>
  <c r="L210" i="38"/>
  <c r="L211" i="38"/>
  <c r="I203" i="39"/>
  <c r="I204" i="39"/>
  <c r="I205" i="39"/>
  <c r="I206" i="39"/>
  <c r="I207" i="39"/>
  <c r="I208" i="39"/>
  <c r="I209" i="39"/>
  <c r="I210" i="39"/>
  <c r="I211" i="39"/>
  <c r="I203" i="75"/>
  <c r="I204" i="75"/>
  <c r="I205" i="75"/>
  <c r="I206" i="75"/>
  <c r="I207" i="75"/>
  <c r="I208" i="75"/>
  <c r="I209" i="75"/>
  <c r="I210" i="75"/>
  <c r="I211" i="75"/>
  <c r="I203" i="40"/>
  <c r="I204" i="40"/>
  <c r="I205" i="40"/>
  <c r="I206" i="40"/>
  <c r="I207" i="40"/>
  <c r="I208" i="40"/>
  <c r="I209" i="40"/>
  <c r="I210" i="40"/>
  <c r="I211" i="40"/>
  <c r="I203" i="41"/>
  <c r="I204" i="41"/>
  <c r="I205" i="41"/>
  <c r="I206" i="41"/>
  <c r="I207" i="41"/>
  <c r="I208" i="41"/>
  <c r="I209" i="41"/>
  <c r="I210" i="41"/>
  <c r="I211" i="41"/>
  <c r="I203" i="42"/>
  <c r="I204" i="42"/>
  <c r="I205" i="42"/>
  <c r="I206" i="42"/>
  <c r="I207" i="42"/>
  <c r="I208" i="42"/>
  <c r="I209" i="42"/>
  <c r="I210" i="42"/>
  <c r="I211" i="42"/>
  <c r="I203" i="43"/>
  <c r="I204" i="43"/>
  <c r="I205" i="43"/>
  <c r="I206" i="43"/>
  <c r="I207" i="43"/>
  <c r="I208" i="43"/>
  <c r="I209" i="43"/>
  <c r="I210" i="43"/>
  <c r="I211" i="43"/>
  <c r="I203" i="44"/>
  <c r="I204" i="44"/>
  <c r="I205" i="44"/>
  <c r="I206" i="44"/>
  <c r="I207" i="44"/>
  <c r="I208" i="44"/>
  <c r="I209" i="44"/>
  <c r="I210" i="44"/>
  <c r="I211" i="44"/>
  <c r="I203" i="45"/>
  <c r="I204" i="45"/>
  <c r="I205" i="45"/>
  <c r="I206" i="45"/>
  <c r="I207" i="45"/>
  <c r="I208" i="45"/>
  <c r="I209" i="45"/>
  <c r="I210" i="45"/>
  <c r="I211" i="45"/>
  <c r="I203" i="47"/>
  <c r="I204" i="47"/>
  <c r="I205" i="47"/>
  <c r="I206" i="47"/>
  <c r="I207" i="47"/>
  <c r="I208" i="47"/>
  <c r="I209" i="47"/>
  <c r="I210" i="47"/>
  <c r="I211" i="47"/>
  <c r="I203" i="46"/>
  <c r="I204" i="46"/>
  <c r="I205" i="46"/>
  <c r="I206" i="46"/>
  <c r="I207" i="46"/>
  <c r="I208" i="46"/>
  <c r="I209" i="46"/>
  <c r="I210" i="46"/>
  <c r="I211" i="46"/>
  <c r="I203" i="48"/>
  <c r="I204" i="48"/>
  <c r="I205" i="48"/>
  <c r="I206" i="48"/>
  <c r="I207" i="48"/>
  <c r="I208" i="48"/>
  <c r="I209" i="48"/>
  <c r="I210" i="48"/>
  <c r="I211" i="48"/>
  <c r="I203" i="50"/>
  <c r="I204" i="50"/>
  <c r="I205" i="50"/>
  <c r="I206" i="50"/>
  <c r="I207" i="50"/>
  <c r="I208" i="50"/>
  <c r="I209" i="50"/>
  <c r="I210" i="50"/>
  <c r="I211" i="50"/>
  <c r="I203" i="74"/>
  <c r="I204" i="74"/>
  <c r="I205" i="74"/>
  <c r="I206" i="74"/>
  <c r="I207" i="74"/>
  <c r="I208" i="74"/>
  <c r="I209" i="74"/>
  <c r="I210" i="74"/>
  <c r="I211" i="74"/>
  <c r="I203" i="51"/>
  <c r="I204" i="51"/>
  <c r="I205" i="51"/>
  <c r="I206" i="51"/>
  <c r="I207" i="51"/>
  <c r="I208" i="51"/>
  <c r="I209" i="51"/>
  <c r="I210" i="51"/>
  <c r="I211" i="51"/>
  <c r="I203" i="53"/>
  <c r="I204" i="53"/>
  <c r="I205" i="53"/>
  <c r="I206" i="53"/>
  <c r="I207" i="53"/>
  <c r="I208" i="53"/>
  <c r="I209" i="53"/>
  <c r="I210" i="53"/>
  <c r="I211" i="53"/>
  <c r="I203" i="52"/>
  <c r="I204" i="52"/>
  <c r="I205" i="52"/>
  <c r="I206" i="52"/>
  <c r="I207" i="52"/>
  <c r="I208" i="52"/>
  <c r="I209" i="52"/>
  <c r="I210" i="52"/>
  <c r="I211" i="52"/>
  <c r="I203" i="54"/>
  <c r="I204" i="54"/>
  <c r="I205" i="54"/>
  <c r="I206" i="54"/>
  <c r="I207" i="54"/>
  <c r="I208" i="54"/>
  <c r="I209" i="54"/>
  <c r="I210" i="54"/>
  <c r="I211" i="54"/>
  <c r="I203" i="56"/>
  <c r="I204" i="56"/>
  <c r="I205" i="56"/>
  <c r="I206" i="56"/>
  <c r="I207" i="56"/>
  <c r="I208" i="56"/>
  <c r="I209" i="56"/>
  <c r="I210" i="56"/>
  <c r="I211" i="56"/>
  <c r="I203" i="57"/>
  <c r="I204" i="57"/>
  <c r="I205" i="57"/>
  <c r="I206" i="57"/>
  <c r="I207" i="57"/>
  <c r="I208" i="57"/>
  <c r="I209" i="57"/>
  <c r="I210" i="57"/>
  <c r="I211" i="57"/>
  <c r="I203" i="58"/>
  <c r="I204" i="58"/>
  <c r="I205" i="58"/>
  <c r="I206" i="58"/>
  <c r="I207" i="58"/>
  <c r="I208" i="58"/>
  <c r="I209" i="58"/>
  <c r="I210" i="58"/>
  <c r="I211" i="58"/>
  <c r="I203" i="59"/>
  <c r="I204" i="59"/>
  <c r="I205" i="59"/>
  <c r="I206" i="59"/>
  <c r="I207" i="59"/>
  <c r="I208" i="59"/>
  <c r="I209" i="59"/>
  <c r="I210" i="59"/>
  <c r="I211" i="59"/>
  <c r="I203" i="60"/>
  <c r="I204" i="60"/>
  <c r="I205" i="60"/>
  <c r="I206" i="60"/>
  <c r="I207" i="60"/>
  <c r="I208" i="60"/>
  <c r="I209" i="60"/>
  <c r="I210" i="60"/>
  <c r="I211" i="60"/>
  <c r="I203" i="61"/>
  <c r="I204" i="61"/>
  <c r="I205" i="61"/>
  <c r="I206" i="61"/>
  <c r="I207" i="61"/>
  <c r="I208" i="61"/>
  <c r="I209" i="61"/>
  <c r="I210" i="61"/>
  <c r="I211" i="61"/>
  <c r="I203" i="62"/>
  <c r="I204" i="62"/>
  <c r="I205" i="62"/>
  <c r="I206" i="62"/>
  <c r="I207" i="62"/>
  <c r="I208" i="62"/>
  <c r="I209" i="62"/>
  <c r="I210" i="62"/>
  <c r="I211" i="62"/>
  <c r="I203" i="63"/>
  <c r="I204" i="63"/>
  <c r="I205" i="63"/>
  <c r="I206" i="63"/>
  <c r="I207" i="63"/>
  <c r="I208" i="63"/>
  <c r="I209" i="63"/>
  <c r="I210" i="63"/>
  <c r="I211" i="63"/>
  <c r="I203" i="65"/>
  <c r="I204" i="65"/>
  <c r="I205" i="65"/>
  <c r="I206" i="65"/>
  <c r="I207" i="65"/>
  <c r="I208" i="65"/>
  <c r="I209" i="65"/>
  <c r="I210" i="65"/>
  <c r="I211" i="65"/>
  <c r="I203" i="64"/>
  <c r="I204" i="64"/>
  <c r="I205" i="64"/>
  <c r="I206" i="64"/>
  <c r="I207" i="64"/>
  <c r="I208" i="64"/>
  <c r="I209" i="64"/>
  <c r="I210" i="64"/>
  <c r="I211" i="64"/>
  <c r="I203" i="67"/>
  <c r="I204" i="67"/>
  <c r="I205" i="67"/>
  <c r="I206" i="67"/>
  <c r="I207" i="67"/>
  <c r="I208" i="67"/>
  <c r="I209" i="67"/>
  <c r="I210" i="67"/>
  <c r="I211" i="67"/>
  <c r="I203" i="66"/>
  <c r="I204" i="66"/>
  <c r="I205" i="66"/>
  <c r="I206" i="66"/>
  <c r="I207" i="66"/>
  <c r="I208" i="66"/>
  <c r="I209" i="66"/>
  <c r="I210" i="66"/>
  <c r="I211" i="66"/>
  <c r="I203" i="69"/>
  <c r="I204" i="69"/>
  <c r="I205" i="69"/>
  <c r="I206" i="69"/>
  <c r="I207" i="69"/>
  <c r="I208" i="69"/>
  <c r="I209" i="69"/>
  <c r="I210" i="69"/>
  <c r="I211" i="69"/>
  <c r="I203" i="68"/>
  <c r="I204" i="68"/>
  <c r="I205" i="68"/>
  <c r="I206" i="68"/>
  <c r="I207" i="68"/>
  <c r="I208" i="68"/>
  <c r="I209" i="68"/>
  <c r="I210" i="68"/>
  <c r="I211" i="68"/>
  <c r="I203" i="70"/>
  <c r="I204" i="70"/>
  <c r="I205" i="70"/>
  <c r="I206" i="70"/>
  <c r="I207" i="70"/>
  <c r="I208" i="70"/>
  <c r="I209" i="70"/>
  <c r="I210" i="70"/>
  <c r="I211" i="70"/>
  <c r="I203" i="71"/>
  <c r="I204" i="71"/>
  <c r="I205" i="71"/>
  <c r="I206" i="71"/>
  <c r="I207" i="71"/>
  <c r="I208" i="71"/>
  <c r="I209" i="71"/>
  <c r="I210" i="71"/>
  <c r="I211" i="71"/>
  <c r="I203" i="72"/>
  <c r="I204" i="72"/>
  <c r="I205" i="72"/>
  <c r="I206" i="72"/>
  <c r="I207" i="72"/>
  <c r="I208" i="72"/>
  <c r="I209" i="72"/>
  <c r="I210" i="72"/>
  <c r="I211" i="72"/>
  <c r="I203" i="38"/>
  <c r="I204" i="38"/>
  <c r="I205" i="38"/>
  <c r="I206" i="38"/>
  <c r="I207" i="38"/>
  <c r="I208" i="38"/>
  <c r="I209" i="38"/>
  <c r="I210" i="38"/>
  <c r="I211" i="38"/>
  <c r="F203" i="39"/>
  <c r="F204" i="39"/>
  <c r="F205" i="39"/>
  <c r="F206" i="39"/>
  <c r="F207" i="39"/>
  <c r="F208" i="39"/>
  <c r="F209" i="39"/>
  <c r="F210" i="39"/>
  <c r="F211" i="39"/>
  <c r="F203" i="75"/>
  <c r="F204" i="75"/>
  <c r="F205" i="75"/>
  <c r="F206" i="75"/>
  <c r="F207" i="75"/>
  <c r="F208" i="75"/>
  <c r="F209" i="75"/>
  <c r="F210" i="75"/>
  <c r="F211" i="75"/>
  <c r="F203" i="40"/>
  <c r="F204" i="40"/>
  <c r="F205" i="40"/>
  <c r="F206" i="40"/>
  <c r="F207" i="40"/>
  <c r="F208" i="40"/>
  <c r="F209" i="40"/>
  <c r="F210" i="40"/>
  <c r="F211" i="40"/>
  <c r="F203" i="41"/>
  <c r="F204" i="41"/>
  <c r="F205" i="41"/>
  <c r="F206" i="41"/>
  <c r="F207" i="41"/>
  <c r="F208" i="41"/>
  <c r="F209" i="41"/>
  <c r="F210" i="41"/>
  <c r="F211" i="41"/>
  <c r="F203" i="42"/>
  <c r="F204" i="42"/>
  <c r="F205" i="42"/>
  <c r="F206" i="42"/>
  <c r="F207" i="42"/>
  <c r="F208" i="42"/>
  <c r="F209" i="42"/>
  <c r="F210" i="42"/>
  <c r="F211" i="42"/>
  <c r="F203" i="43"/>
  <c r="F204" i="43"/>
  <c r="F205" i="43"/>
  <c r="F206" i="43"/>
  <c r="F207" i="43"/>
  <c r="F208" i="43"/>
  <c r="F209" i="43"/>
  <c r="F210" i="43"/>
  <c r="F211" i="43"/>
  <c r="F203" i="44"/>
  <c r="F204" i="44"/>
  <c r="F205" i="44"/>
  <c r="F206" i="44"/>
  <c r="F207" i="44"/>
  <c r="F208" i="44"/>
  <c r="F209" i="44"/>
  <c r="F210" i="44"/>
  <c r="F211" i="44"/>
  <c r="F203" i="45"/>
  <c r="F204" i="45"/>
  <c r="F205" i="45"/>
  <c r="F206" i="45"/>
  <c r="F207" i="45"/>
  <c r="F208" i="45"/>
  <c r="F209" i="45"/>
  <c r="F210" i="45"/>
  <c r="F211" i="45"/>
  <c r="F203" i="47"/>
  <c r="F204" i="47"/>
  <c r="F205" i="47"/>
  <c r="F206" i="47"/>
  <c r="F207" i="47"/>
  <c r="F208" i="47"/>
  <c r="F209" i="47"/>
  <c r="F210" i="47"/>
  <c r="F211" i="47"/>
  <c r="F203" i="46"/>
  <c r="F204" i="46"/>
  <c r="F205" i="46"/>
  <c r="F206" i="46"/>
  <c r="F207" i="46"/>
  <c r="F208" i="46"/>
  <c r="F209" i="46"/>
  <c r="F210" i="46"/>
  <c r="F211" i="46"/>
  <c r="F203" i="48"/>
  <c r="F204" i="48"/>
  <c r="F205" i="48"/>
  <c r="F206" i="48"/>
  <c r="F207" i="48"/>
  <c r="F208" i="48"/>
  <c r="F209" i="48"/>
  <c r="F210" i="48"/>
  <c r="F211" i="48"/>
  <c r="F203" i="50"/>
  <c r="F204" i="50"/>
  <c r="F205" i="50"/>
  <c r="F206" i="50"/>
  <c r="F207" i="50"/>
  <c r="F208" i="50"/>
  <c r="F209" i="50"/>
  <c r="F210" i="50"/>
  <c r="F211" i="50"/>
  <c r="F203" i="74"/>
  <c r="F204" i="74"/>
  <c r="F205" i="74"/>
  <c r="F206" i="74"/>
  <c r="F207" i="74"/>
  <c r="F208" i="74"/>
  <c r="F209" i="74"/>
  <c r="F210" i="74"/>
  <c r="F211" i="74"/>
  <c r="F203" i="51"/>
  <c r="F204" i="51"/>
  <c r="F205" i="51"/>
  <c r="F206" i="51"/>
  <c r="F207" i="51"/>
  <c r="F208" i="51"/>
  <c r="F209" i="51"/>
  <c r="F210" i="51"/>
  <c r="F211" i="51"/>
  <c r="F203" i="53"/>
  <c r="F204" i="53"/>
  <c r="F205" i="53"/>
  <c r="F206" i="53"/>
  <c r="F207" i="53"/>
  <c r="F208" i="53"/>
  <c r="F209" i="53"/>
  <c r="F210" i="53"/>
  <c r="F211" i="53"/>
  <c r="F203" i="52"/>
  <c r="F204" i="52"/>
  <c r="F205" i="52"/>
  <c r="F206" i="52"/>
  <c r="F207" i="52"/>
  <c r="F208" i="52"/>
  <c r="F209" i="52"/>
  <c r="F210" i="52"/>
  <c r="F211" i="52"/>
  <c r="F203" i="54"/>
  <c r="F204" i="54"/>
  <c r="F205" i="54"/>
  <c r="F206" i="54"/>
  <c r="F207" i="54"/>
  <c r="F208" i="54"/>
  <c r="F209" i="54"/>
  <c r="F210" i="54"/>
  <c r="F211" i="54"/>
  <c r="F203" i="56"/>
  <c r="F204" i="56"/>
  <c r="F205" i="56"/>
  <c r="F206" i="56"/>
  <c r="F207" i="56"/>
  <c r="F208" i="56"/>
  <c r="F209" i="56"/>
  <c r="F210" i="56"/>
  <c r="F211" i="56"/>
  <c r="F203" i="57"/>
  <c r="F204" i="57"/>
  <c r="F205" i="57"/>
  <c r="F206" i="57"/>
  <c r="F207" i="57"/>
  <c r="F208" i="57"/>
  <c r="F209" i="57"/>
  <c r="F210" i="57"/>
  <c r="F211" i="57"/>
  <c r="F203" i="58"/>
  <c r="F204" i="58"/>
  <c r="F205" i="58"/>
  <c r="F206" i="58"/>
  <c r="F207" i="58"/>
  <c r="F208" i="58"/>
  <c r="F209" i="58"/>
  <c r="F210" i="58"/>
  <c r="F211" i="58"/>
  <c r="F203" i="59"/>
  <c r="F204" i="59"/>
  <c r="F205" i="59"/>
  <c r="F206" i="59"/>
  <c r="F207" i="59"/>
  <c r="F208" i="59"/>
  <c r="F209" i="59"/>
  <c r="F210" i="59"/>
  <c r="F211" i="59"/>
  <c r="F203" i="60"/>
  <c r="F204" i="60"/>
  <c r="F205" i="60"/>
  <c r="F206" i="60"/>
  <c r="F207" i="60"/>
  <c r="F208" i="60"/>
  <c r="F209" i="60"/>
  <c r="F210" i="60"/>
  <c r="F211" i="60"/>
  <c r="F203" i="61"/>
  <c r="F204" i="61"/>
  <c r="F205" i="61"/>
  <c r="F206" i="61"/>
  <c r="F207" i="61"/>
  <c r="F208" i="61"/>
  <c r="F209" i="61"/>
  <c r="F210" i="61"/>
  <c r="F211" i="61"/>
  <c r="F203" i="62"/>
  <c r="F204" i="62"/>
  <c r="F205" i="62"/>
  <c r="F206" i="62"/>
  <c r="F207" i="62"/>
  <c r="F208" i="62"/>
  <c r="F209" i="62"/>
  <c r="F210" i="62"/>
  <c r="F211" i="62"/>
  <c r="F203" i="63"/>
  <c r="F204" i="63"/>
  <c r="F205" i="63"/>
  <c r="F206" i="63"/>
  <c r="F207" i="63"/>
  <c r="F208" i="63"/>
  <c r="F209" i="63"/>
  <c r="F210" i="63"/>
  <c r="F211" i="63"/>
  <c r="F203" i="65"/>
  <c r="F204" i="65"/>
  <c r="F205" i="65"/>
  <c r="F206" i="65"/>
  <c r="F207" i="65"/>
  <c r="F208" i="65"/>
  <c r="F209" i="65"/>
  <c r="F210" i="65"/>
  <c r="F211" i="65"/>
  <c r="F203" i="64"/>
  <c r="F204" i="64"/>
  <c r="F205" i="64"/>
  <c r="F206" i="64"/>
  <c r="F207" i="64"/>
  <c r="F208" i="64"/>
  <c r="F209" i="64"/>
  <c r="F210" i="64"/>
  <c r="F211" i="64"/>
  <c r="F203" i="67"/>
  <c r="F204" i="67"/>
  <c r="F205" i="67"/>
  <c r="F206" i="67"/>
  <c r="F207" i="67"/>
  <c r="F208" i="67"/>
  <c r="F209" i="67"/>
  <c r="F210" i="67"/>
  <c r="F211" i="67"/>
  <c r="F203" i="66"/>
  <c r="F204" i="66"/>
  <c r="F205" i="66"/>
  <c r="F206" i="66"/>
  <c r="F207" i="66"/>
  <c r="F208" i="66"/>
  <c r="F209" i="66"/>
  <c r="F210" i="66"/>
  <c r="F211" i="66"/>
  <c r="F203" i="69"/>
  <c r="F204" i="69"/>
  <c r="F205" i="69"/>
  <c r="F206" i="69"/>
  <c r="F207" i="69"/>
  <c r="F208" i="69"/>
  <c r="F209" i="69"/>
  <c r="F210" i="69"/>
  <c r="F211" i="69"/>
  <c r="F203" i="68"/>
  <c r="F204" i="68"/>
  <c r="F205" i="68"/>
  <c r="F206" i="68"/>
  <c r="F207" i="68"/>
  <c r="F208" i="68"/>
  <c r="F209" i="68"/>
  <c r="F210" i="68"/>
  <c r="F211" i="68"/>
  <c r="F203" i="70"/>
  <c r="F204" i="70"/>
  <c r="F205" i="70"/>
  <c r="F206" i="70"/>
  <c r="F207" i="70"/>
  <c r="F208" i="70"/>
  <c r="F209" i="70"/>
  <c r="F210" i="70"/>
  <c r="F211" i="70"/>
  <c r="F203" i="71"/>
  <c r="F204" i="71"/>
  <c r="F205" i="71"/>
  <c r="F206" i="71"/>
  <c r="F207" i="71"/>
  <c r="F208" i="71"/>
  <c r="F209" i="71"/>
  <c r="F210" i="71"/>
  <c r="F211" i="71"/>
  <c r="F203" i="72"/>
  <c r="F204" i="72"/>
  <c r="F205" i="72"/>
  <c r="F206" i="72"/>
  <c r="F207" i="72"/>
  <c r="F208" i="72"/>
  <c r="F209" i="72"/>
  <c r="F210" i="72"/>
  <c r="F211" i="72"/>
  <c r="F203" i="38"/>
  <c r="F204" i="38"/>
  <c r="F205" i="38"/>
  <c r="F206" i="38"/>
  <c r="F207" i="38"/>
  <c r="F208" i="38"/>
  <c r="F209" i="38"/>
  <c r="F210" i="38"/>
  <c r="F211" i="38"/>
  <c r="M81" i="39"/>
  <c r="N81" i="39"/>
  <c r="M82" i="39"/>
  <c r="N82" i="39"/>
  <c r="O82" i="39" s="1"/>
  <c r="M83" i="39"/>
  <c r="N83" i="39"/>
  <c r="M84" i="39"/>
  <c r="N84" i="39"/>
  <c r="M85" i="39"/>
  <c r="N85" i="39"/>
  <c r="M86" i="39"/>
  <c r="N86" i="39"/>
  <c r="O86" i="39" s="1"/>
  <c r="M87" i="39"/>
  <c r="N87" i="39"/>
  <c r="M88" i="39"/>
  <c r="N88" i="39"/>
  <c r="M89" i="39"/>
  <c r="O89" i="39" s="1"/>
  <c r="N89" i="39"/>
  <c r="M90" i="39"/>
  <c r="N90" i="39"/>
  <c r="O90" i="39" s="1"/>
  <c r="M91" i="39"/>
  <c r="N91" i="39"/>
  <c r="M92" i="39"/>
  <c r="N92" i="39"/>
  <c r="M93" i="39"/>
  <c r="N93" i="39"/>
  <c r="M94" i="39"/>
  <c r="N94" i="39"/>
  <c r="M95" i="39"/>
  <c r="N95" i="39"/>
  <c r="M96" i="39"/>
  <c r="N96" i="39"/>
  <c r="M97" i="39"/>
  <c r="N97" i="39"/>
  <c r="M98" i="39"/>
  <c r="N98" i="39"/>
  <c r="O98" i="39" s="1"/>
  <c r="M99" i="39"/>
  <c r="N99" i="39"/>
  <c r="O99" i="39" s="1"/>
  <c r="M100" i="39"/>
  <c r="N100" i="39"/>
  <c r="M101" i="39"/>
  <c r="N101" i="39"/>
  <c r="M102" i="39"/>
  <c r="N102" i="39"/>
  <c r="O102" i="39" s="1"/>
  <c r="M103" i="39"/>
  <c r="N103" i="39"/>
  <c r="M104" i="39"/>
  <c r="N104" i="39"/>
  <c r="M105" i="39"/>
  <c r="N105" i="39"/>
  <c r="M106" i="39"/>
  <c r="N106" i="39"/>
  <c r="O106" i="39" s="1"/>
  <c r="M107" i="39"/>
  <c r="N107" i="39"/>
  <c r="M108" i="39"/>
  <c r="N108" i="39"/>
  <c r="M109" i="39"/>
  <c r="N109" i="39"/>
  <c r="M110" i="39"/>
  <c r="N110" i="39"/>
  <c r="M111" i="39"/>
  <c r="N111" i="39"/>
  <c r="O111" i="39" s="1"/>
  <c r="M112" i="39"/>
  <c r="N112" i="39"/>
  <c r="M113" i="39"/>
  <c r="N113" i="39"/>
  <c r="M114" i="39"/>
  <c r="O114" i="39" s="1"/>
  <c r="N114" i="39"/>
  <c r="M115" i="39"/>
  <c r="N115" i="39"/>
  <c r="O115" i="39" s="1"/>
  <c r="M116" i="39"/>
  <c r="N116" i="39"/>
  <c r="M117" i="39"/>
  <c r="N117" i="39"/>
  <c r="M118" i="39"/>
  <c r="N118" i="39"/>
  <c r="M119" i="39"/>
  <c r="N119" i="39"/>
  <c r="M120" i="39"/>
  <c r="N120" i="39"/>
  <c r="M121" i="39"/>
  <c r="N121" i="39"/>
  <c r="M122" i="39"/>
  <c r="N122" i="39"/>
  <c r="M123" i="39"/>
  <c r="N123" i="39"/>
  <c r="M124" i="39"/>
  <c r="N124" i="39"/>
  <c r="M125" i="39"/>
  <c r="N125" i="39"/>
  <c r="M126" i="39"/>
  <c r="N126" i="39"/>
  <c r="M127" i="39"/>
  <c r="N127" i="39"/>
  <c r="M128" i="39"/>
  <c r="N128" i="39"/>
  <c r="M129" i="39"/>
  <c r="O129" i="39" s="1"/>
  <c r="N129" i="39"/>
  <c r="M130" i="39"/>
  <c r="O130" i="39" s="1"/>
  <c r="N130" i="39"/>
  <c r="M81" i="75"/>
  <c r="N81" i="75"/>
  <c r="M82" i="75"/>
  <c r="N82" i="75"/>
  <c r="M83" i="75"/>
  <c r="N83" i="75"/>
  <c r="M84" i="75"/>
  <c r="O84" i="75" s="1"/>
  <c r="N84" i="75"/>
  <c r="M85" i="75"/>
  <c r="N85" i="75"/>
  <c r="O85" i="75" s="1"/>
  <c r="M86" i="75"/>
  <c r="N86" i="75"/>
  <c r="M87" i="75"/>
  <c r="N87" i="75"/>
  <c r="M88" i="75"/>
  <c r="O88" i="75" s="1"/>
  <c r="N88" i="75"/>
  <c r="M89" i="75"/>
  <c r="N89" i="75"/>
  <c r="M90" i="75"/>
  <c r="N90" i="75"/>
  <c r="M91" i="75"/>
  <c r="N91" i="75"/>
  <c r="M92" i="75"/>
  <c r="N92" i="75"/>
  <c r="M93" i="75"/>
  <c r="N93" i="75"/>
  <c r="O93" i="75" s="1"/>
  <c r="M94" i="75"/>
  <c r="N94" i="75"/>
  <c r="M95" i="75"/>
  <c r="N95" i="75"/>
  <c r="M96" i="75"/>
  <c r="O96" i="75" s="1"/>
  <c r="N96" i="75"/>
  <c r="M97" i="75"/>
  <c r="N97" i="75"/>
  <c r="M98" i="75"/>
  <c r="N98" i="75"/>
  <c r="M99" i="75"/>
  <c r="N99" i="75"/>
  <c r="M100" i="75"/>
  <c r="N100" i="75"/>
  <c r="M101" i="75"/>
  <c r="O101" i="75" s="1"/>
  <c r="N101" i="75"/>
  <c r="M102" i="75"/>
  <c r="N102" i="75"/>
  <c r="M103" i="75"/>
  <c r="N103" i="75"/>
  <c r="M104" i="75"/>
  <c r="O104" i="75" s="1"/>
  <c r="N104" i="75"/>
  <c r="M105" i="75"/>
  <c r="N105" i="75"/>
  <c r="M106" i="75"/>
  <c r="N106" i="75"/>
  <c r="M107" i="75"/>
  <c r="N107" i="75"/>
  <c r="M108" i="75"/>
  <c r="N108" i="75"/>
  <c r="O108" i="75" s="1"/>
  <c r="M109" i="75"/>
  <c r="N109" i="75"/>
  <c r="M110" i="75"/>
  <c r="N110" i="75"/>
  <c r="M111" i="75"/>
  <c r="N111" i="75"/>
  <c r="M112" i="75"/>
  <c r="N112" i="75"/>
  <c r="O112" i="75"/>
  <c r="M113" i="75"/>
  <c r="N113" i="75"/>
  <c r="M114" i="75"/>
  <c r="N114" i="75"/>
  <c r="M115" i="75"/>
  <c r="N115" i="75"/>
  <c r="M116" i="75"/>
  <c r="N116" i="75"/>
  <c r="M117" i="75"/>
  <c r="N117" i="75"/>
  <c r="M118" i="75"/>
  <c r="N118" i="75"/>
  <c r="M119" i="75"/>
  <c r="N119" i="75"/>
  <c r="M120" i="75"/>
  <c r="N120" i="75"/>
  <c r="M121" i="75"/>
  <c r="O121" i="75" s="1"/>
  <c r="N121" i="75"/>
  <c r="M122" i="75"/>
  <c r="N122" i="75"/>
  <c r="M123" i="75"/>
  <c r="N123" i="75"/>
  <c r="M124" i="75"/>
  <c r="N124" i="75"/>
  <c r="O124" i="75" s="1"/>
  <c r="M125" i="75"/>
  <c r="N125" i="75"/>
  <c r="M126" i="75"/>
  <c r="N126" i="75"/>
  <c r="M127" i="75"/>
  <c r="O127" i="75" s="1"/>
  <c r="N127" i="75"/>
  <c r="M128" i="75"/>
  <c r="N128" i="75"/>
  <c r="O128" i="75" s="1"/>
  <c r="M129" i="75"/>
  <c r="N129" i="75"/>
  <c r="O129" i="75" s="1"/>
  <c r="M130" i="75"/>
  <c r="N130" i="75"/>
  <c r="M81" i="40"/>
  <c r="O81" i="40" s="1"/>
  <c r="N81" i="40"/>
  <c r="M82" i="40"/>
  <c r="N82" i="40"/>
  <c r="O82" i="40" s="1"/>
  <c r="M83" i="40"/>
  <c r="N83" i="40"/>
  <c r="O83" i="40" s="1"/>
  <c r="M84" i="40"/>
  <c r="N84" i="40"/>
  <c r="M85" i="40"/>
  <c r="N85" i="40"/>
  <c r="M86" i="40"/>
  <c r="N86" i="40"/>
  <c r="M87" i="40"/>
  <c r="O87" i="40" s="1"/>
  <c r="N87" i="40"/>
  <c r="M88" i="40"/>
  <c r="N88" i="40"/>
  <c r="M89" i="40"/>
  <c r="N89" i="40"/>
  <c r="M90" i="40"/>
  <c r="N90" i="40"/>
  <c r="M91" i="40"/>
  <c r="O91" i="40" s="1"/>
  <c r="N91" i="40"/>
  <c r="M92" i="40"/>
  <c r="N92" i="40"/>
  <c r="M93" i="40"/>
  <c r="N93" i="40"/>
  <c r="M94" i="40"/>
  <c r="N94" i="40"/>
  <c r="M95" i="40"/>
  <c r="N95" i="40"/>
  <c r="M96" i="40"/>
  <c r="N96" i="40"/>
  <c r="M97" i="40"/>
  <c r="N97" i="40"/>
  <c r="M98" i="40"/>
  <c r="O98" i="40" s="1"/>
  <c r="N98" i="40"/>
  <c r="M99" i="40"/>
  <c r="N99" i="40"/>
  <c r="O99" i="40" s="1"/>
  <c r="M100" i="40"/>
  <c r="N100" i="40"/>
  <c r="M101" i="40"/>
  <c r="N101" i="40"/>
  <c r="M102" i="40"/>
  <c r="N102" i="40"/>
  <c r="M103" i="40"/>
  <c r="N103" i="40"/>
  <c r="O103" i="40" s="1"/>
  <c r="M104" i="40"/>
  <c r="N104" i="40"/>
  <c r="M105" i="40"/>
  <c r="N105" i="40"/>
  <c r="M106" i="40"/>
  <c r="N106" i="40"/>
  <c r="M107" i="40"/>
  <c r="N107" i="40"/>
  <c r="M108" i="40"/>
  <c r="O108" i="40" s="1"/>
  <c r="N108" i="40"/>
  <c r="M109" i="40"/>
  <c r="O109" i="40" s="1"/>
  <c r="N109" i="40"/>
  <c r="M110" i="40"/>
  <c r="O110" i="40" s="1"/>
  <c r="N110" i="40"/>
  <c r="M111" i="40"/>
  <c r="N111" i="40"/>
  <c r="M112" i="40"/>
  <c r="N112" i="40"/>
  <c r="M113" i="40"/>
  <c r="N113" i="40"/>
  <c r="M114" i="40"/>
  <c r="N114" i="40"/>
  <c r="M115" i="40"/>
  <c r="N115" i="40"/>
  <c r="M116" i="40"/>
  <c r="N116" i="40"/>
  <c r="M117" i="40"/>
  <c r="N117" i="40"/>
  <c r="M118" i="40"/>
  <c r="O118" i="40" s="1"/>
  <c r="N118" i="40"/>
  <c r="M119" i="40"/>
  <c r="N119" i="40"/>
  <c r="O119" i="40" s="1"/>
  <c r="M120" i="40"/>
  <c r="N120" i="40"/>
  <c r="M121" i="40"/>
  <c r="N121" i="40"/>
  <c r="M122" i="40"/>
  <c r="O122" i="40" s="1"/>
  <c r="N122" i="40"/>
  <c r="M123" i="40"/>
  <c r="N123" i="40"/>
  <c r="M124" i="40"/>
  <c r="N124" i="40"/>
  <c r="M125" i="40"/>
  <c r="N125" i="40"/>
  <c r="M126" i="40"/>
  <c r="O126" i="40" s="1"/>
  <c r="N126" i="40"/>
  <c r="M127" i="40"/>
  <c r="N127" i="40"/>
  <c r="M128" i="40"/>
  <c r="N128" i="40"/>
  <c r="M129" i="40"/>
  <c r="N129" i="40"/>
  <c r="M130" i="40"/>
  <c r="N130" i="40"/>
  <c r="O130" i="40" s="1"/>
  <c r="M81" i="41"/>
  <c r="O81" i="41" s="1"/>
  <c r="N81" i="41"/>
  <c r="M82" i="41"/>
  <c r="N82" i="41"/>
  <c r="M83" i="41"/>
  <c r="N83" i="41"/>
  <c r="M84" i="41"/>
  <c r="N84" i="41"/>
  <c r="O84" i="41"/>
  <c r="M85" i="41"/>
  <c r="N85" i="41"/>
  <c r="O85" i="41" s="1"/>
  <c r="M86" i="41"/>
  <c r="N86" i="41"/>
  <c r="M87" i="41"/>
  <c r="N87" i="41"/>
  <c r="M88" i="41"/>
  <c r="N88" i="41"/>
  <c r="M89" i="41"/>
  <c r="N89" i="41"/>
  <c r="O89" i="41" s="1"/>
  <c r="M90" i="41"/>
  <c r="N90" i="41"/>
  <c r="M91" i="41"/>
  <c r="N91" i="41"/>
  <c r="M92" i="41"/>
  <c r="N92" i="41"/>
  <c r="M93" i="41"/>
  <c r="N93" i="41"/>
  <c r="O93" i="41" s="1"/>
  <c r="M94" i="41"/>
  <c r="N94" i="41"/>
  <c r="M95" i="41"/>
  <c r="N95" i="41"/>
  <c r="M96" i="41"/>
  <c r="N96" i="41"/>
  <c r="M97" i="41"/>
  <c r="N97" i="41"/>
  <c r="M98" i="41"/>
  <c r="N98" i="41"/>
  <c r="M99" i="41"/>
  <c r="N99" i="41"/>
  <c r="M100" i="41"/>
  <c r="O100" i="41" s="1"/>
  <c r="N100" i="41"/>
  <c r="M101" i="41"/>
  <c r="N101" i="41"/>
  <c r="O101" i="41" s="1"/>
  <c r="M102" i="41"/>
  <c r="N102" i="41"/>
  <c r="M103" i="41"/>
  <c r="N103" i="41"/>
  <c r="M104" i="41"/>
  <c r="N104" i="41"/>
  <c r="O104" i="41" s="1"/>
  <c r="M105" i="41"/>
  <c r="N105" i="41"/>
  <c r="O105" i="41" s="1"/>
  <c r="M106" i="41"/>
  <c r="N106" i="41"/>
  <c r="M107" i="41"/>
  <c r="N107" i="41"/>
  <c r="M108" i="41"/>
  <c r="O108" i="41" s="1"/>
  <c r="N108" i="41"/>
  <c r="M109" i="41"/>
  <c r="N109" i="41"/>
  <c r="O109" i="41" s="1"/>
  <c r="M110" i="41"/>
  <c r="N110" i="41"/>
  <c r="M111" i="41"/>
  <c r="N111" i="41"/>
  <c r="M112" i="41"/>
  <c r="N112" i="41"/>
  <c r="M113" i="41"/>
  <c r="N113" i="41"/>
  <c r="O113" i="41" s="1"/>
  <c r="M114" i="41"/>
  <c r="N114" i="41"/>
  <c r="M115" i="41"/>
  <c r="N115" i="41"/>
  <c r="M116" i="41"/>
  <c r="O116" i="41" s="1"/>
  <c r="N116" i="41"/>
  <c r="M117" i="41"/>
  <c r="N117" i="41"/>
  <c r="M118" i="41"/>
  <c r="N118" i="41"/>
  <c r="M119" i="41"/>
  <c r="N119" i="41"/>
  <c r="M120" i="41"/>
  <c r="O120" i="41" s="1"/>
  <c r="N120" i="41"/>
  <c r="M121" i="41"/>
  <c r="N121" i="41"/>
  <c r="O121" i="41" s="1"/>
  <c r="M122" i="41"/>
  <c r="N122" i="41"/>
  <c r="M123" i="41"/>
  <c r="N123" i="41"/>
  <c r="M124" i="41"/>
  <c r="O124" i="41" s="1"/>
  <c r="N124" i="41"/>
  <c r="M125" i="41"/>
  <c r="N125" i="41"/>
  <c r="M126" i="41"/>
  <c r="N126" i="41"/>
  <c r="M127" i="41"/>
  <c r="N127" i="41"/>
  <c r="M128" i="41"/>
  <c r="N128" i="41"/>
  <c r="O128" i="41" s="1"/>
  <c r="M129" i="41"/>
  <c r="N129" i="41"/>
  <c r="M130" i="41"/>
  <c r="N130" i="41"/>
  <c r="M81" i="42"/>
  <c r="O81" i="42" s="1"/>
  <c r="N81" i="42"/>
  <c r="M82" i="42"/>
  <c r="N82" i="42"/>
  <c r="O82" i="42"/>
  <c r="M83" i="42"/>
  <c r="N83" i="42"/>
  <c r="O83" i="42" s="1"/>
  <c r="M84" i="42"/>
  <c r="N84" i="42"/>
  <c r="M85" i="42"/>
  <c r="N85" i="42"/>
  <c r="M86" i="42"/>
  <c r="N86" i="42"/>
  <c r="O86" i="42" s="1"/>
  <c r="M87" i="42"/>
  <c r="N87" i="42"/>
  <c r="M88" i="42"/>
  <c r="N88" i="42"/>
  <c r="M89" i="42"/>
  <c r="N89" i="42"/>
  <c r="M90" i="42"/>
  <c r="N90" i="42"/>
  <c r="M91" i="42"/>
  <c r="O91" i="42" s="1"/>
  <c r="N91" i="42"/>
  <c r="M92" i="42"/>
  <c r="N92" i="42"/>
  <c r="M93" i="42"/>
  <c r="N93" i="42"/>
  <c r="M94" i="42"/>
  <c r="N94" i="42"/>
  <c r="O94" i="42" s="1"/>
  <c r="M95" i="42"/>
  <c r="N95" i="42"/>
  <c r="M96" i="42"/>
  <c r="N96" i="42"/>
  <c r="M97" i="42"/>
  <c r="N97" i="42"/>
  <c r="M98" i="42"/>
  <c r="N98" i="42"/>
  <c r="O98" i="42" s="1"/>
  <c r="M99" i="42"/>
  <c r="N99" i="42"/>
  <c r="M100" i="42"/>
  <c r="N100" i="42"/>
  <c r="M101" i="42"/>
  <c r="O101" i="42" s="1"/>
  <c r="N101" i="42"/>
  <c r="M102" i="42"/>
  <c r="N102" i="42"/>
  <c r="O102" i="42" s="1"/>
  <c r="M103" i="42"/>
  <c r="N103" i="42"/>
  <c r="O103" i="42" s="1"/>
  <c r="M104" i="42"/>
  <c r="N104" i="42"/>
  <c r="M105" i="42"/>
  <c r="N105" i="42"/>
  <c r="M106" i="42"/>
  <c r="N106" i="42"/>
  <c r="M107" i="42"/>
  <c r="N107" i="42"/>
  <c r="M108" i="42"/>
  <c r="N108" i="42"/>
  <c r="M109" i="42"/>
  <c r="N109" i="42"/>
  <c r="M110" i="42"/>
  <c r="O110" i="42" s="1"/>
  <c r="N110" i="42"/>
  <c r="M111" i="42"/>
  <c r="N111" i="42"/>
  <c r="O111" i="42" s="1"/>
  <c r="M112" i="42"/>
  <c r="N112" i="42"/>
  <c r="M113" i="42"/>
  <c r="N113" i="42"/>
  <c r="M114" i="42"/>
  <c r="N114" i="42"/>
  <c r="M115" i="42"/>
  <c r="N115" i="42"/>
  <c r="M116" i="42"/>
  <c r="O116" i="42" s="1"/>
  <c r="N116" i="42"/>
  <c r="M117" i="42"/>
  <c r="N117" i="42"/>
  <c r="M118" i="42"/>
  <c r="O118" i="42" s="1"/>
  <c r="N118" i="42"/>
  <c r="M119" i="42"/>
  <c r="N119" i="42"/>
  <c r="M120" i="42"/>
  <c r="N120" i="42"/>
  <c r="M121" i="42"/>
  <c r="N121" i="42"/>
  <c r="M122" i="42"/>
  <c r="N122" i="42"/>
  <c r="O122" i="42" s="1"/>
  <c r="M123" i="42"/>
  <c r="N123" i="42"/>
  <c r="M124" i="42"/>
  <c r="N124" i="42"/>
  <c r="M125" i="42"/>
  <c r="N125" i="42"/>
  <c r="M126" i="42"/>
  <c r="N126" i="42"/>
  <c r="O126" i="42" s="1"/>
  <c r="M127" i="42"/>
  <c r="N127" i="42"/>
  <c r="M128" i="42"/>
  <c r="N128" i="42"/>
  <c r="M129" i="42"/>
  <c r="N129" i="42"/>
  <c r="M130" i="42"/>
  <c r="N130" i="42"/>
  <c r="O130" i="42" s="1"/>
  <c r="M81" i="43"/>
  <c r="N81" i="43"/>
  <c r="M82" i="43"/>
  <c r="N82" i="43"/>
  <c r="M83" i="43"/>
  <c r="N83" i="43"/>
  <c r="M84" i="43"/>
  <c r="N84" i="43"/>
  <c r="O84" i="43"/>
  <c r="M85" i="43"/>
  <c r="N85" i="43"/>
  <c r="O85" i="43" s="1"/>
  <c r="M86" i="43"/>
  <c r="N86" i="43"/>
  <c r="M87" i="43"/>
  <c r="N87" i="43"/>
  <c r="M88" i="43"/>
  <c r="N88" i="43"/>
  <c r="M89" i="43"/>
  <c r="N89" i="43"/>
  <c r="O89" i="43" s="1"/>
  <c r="M90" i="43"/>
  <c r="N90" i="43"/>
  <c r="M91" i="43"/>
  <c r="N91" i="43"/>
  <c r="M92" i="43"/>
  <c r="N92" i="43"/>
  <c r="O92" i="43" s="1"/>
  <c r="M93" i="43"/>
  <c r="N93" i="43"/>
  <c r="O93" i="43" s="1"/>
  <c r="M94" i="43"/>
  <c r="N94" i="43"/>
  <c r="M95" i="43"/>
  <c r="N95" i="43"/>
  <c r="M96" i="43"/>
  <c r="N96" i="43"/>
  <c r="O96" i="43" s="1"/>
  <c r="M97" i="43"/>
  <c r="N97" i="43"/>
  <c r="O97" i="43" s="1"/>
  <c r="M98" i="43"/>
  <c r="N98" i="43"/>
  <c r="M99" i="43"/>
  <c r="N99" i="43"/>
  <c r="M100" i="43"/>
  <c r="N100" i="43"/>
  <c r="O100" i="43" s="1"/>
  <c r="M101" i="43"/>
  <c r="N101" i="43"/>
  <c r="O101" i="43" s="1"/>
  <c r="M102" i="43"/>
  <c r="N102" i="43"/>
  <c r="M103" i="43"/>
  <c r="N103" i="43"/>
  <c r="M104" i="43"/>
  <c r="N104" i="43"/>
  <c r="O104" i="43" s="1"/>
  <c r="M105" i="43"/>
  <c r="N105" i="43"/>
  <c r="M106" i="43"/>
  <c r="N106" i="43"/>
  <c r="M107" i="43"/>
  <c r="O107" i="43" s="1"/>
  <c r="N107" i="43"/>
  <c r="M108" i="43"/>
  <c r="N108" i="43"/>
  <c r="M109" i="43"/>
  <c r="N109" i="43"/>
  <c r="O109" i="43" s="1"/>
  <c r="M110" i="43"/>
  <c r="N110" i="43"/>
  <c r="M111" i="43"/>
  <c r="N111" i="43"/>
  <c r="M112" i="43"/>
  <c r="N112" i="43"/>
  <c r="O112" i="43" s="1"/>
  <c r="M113" i="43"/>
  <c r="N113" i="43"/>
  <c r="O113" i="43" s="1"/>
  <c r="M114" i="43"/>
  <c r="N114" i="43"/>
  <c r="M115" i="43"/>
  <c r="N115" i="43"/>
  <c r="M116" i="43"/>
  <c r="N116" i="43"/>
  <c r="O116" i="43" s="1"/>
  <c r="M117" i="43"/>
  <c r="N117" i="43"/>
  <c r="M118" i="43"/>
  <c r="N118" i="43"/>
  <c r="M119" i="43"/>
  <c r="N119" i="43"/>
  <c r="M120" i="43"/>
  <c r="N120" i="43"/>
  <c r="O120" i="43" s="1"/>
  <c r="M121" i="43"/>
  <c r="N121" i="43"/>
  <c r="M122" i="43"/>
  <c r="N122" i="43"/>
  <c r="M123" i="43"/>
  <c r="N123" i="43"/>
  <c r="M124" i="43"/>
  <c r="N124" i="43"/>
  <c r="M125" i="43"/>
  <c r="N125" i="43"/>
  <c r="M126" i="43"/>
  <c r="N126" i="43"/>
  <c r="M127" i="43"/>
  <c r="N127" i="43"/>
  <c r="M128" i="43"/>
  <c r="N128" i="43"/>
  <c r="M129" i="43"/>
  <c r="N129" i="43"/>
  <c r="M130" i="43"/>
  <c r="N130" i="43"/>
  <c r="M81" i="44"/>
  <c r="O81" i="44" s="1"/>
  <c r="N81" i="44"/>
  <c r="M82" i="44"/>
  <c r="O82" i="44" s="1"/>
  <c r="N82" i="44"/>
  <c r="M83" i="44"/>
  <c r="N83" i="44"/>
  <c r="O83" i="44" s="1"/>
  <c r="M84" i="44"/>
  <c r="N84" i="44"/>
  <c r="M85" i="44"/>
  <c r="N85" i="44"/>
  <c r="M86" i="44"/>
  <c r="N86" i="44"/>
  <c r="O86" i="44" s="1"/>
  <c r="M87" i="44"/>
  <c r="N87" i="44"/>
  <c r="M88" i="44"/>
  <c r="N88" i="44"/>
  <c r="M89" i="44"/>
  <c r="N89" i="44"/>
  <c r="M90" i="44"/>
  <c r="N90" i="44"/>
  <c r="M91" i="44"/>
  <c r="N91" i="44"/>
  <c r="O91" i="44" s="1"/>
  <c r="M92" i="44"/>
  <c r="N92" i="44"/>
  <c r="M93" i="44"/>
  <c r="N93" i="44"/>
  <c r="M94" i="44"/>
  <c r="N94" i="44"/>
  <c r="M95" i="44"/>
  <c r="N95" i="44"/>
  <c r="M96" i="44"/>
  <c r="N96" i="44"/>
  <c r="M97" i="44"/>
  <c r="N97" i="44"/>
  <c r="M98" i="44"/>
  <c r="N98" i="44"/>
  <c r="O98" i="44" s="1"/>
  <c r="M99" i="44"/>
  <c r="N99" i="44"/>
  <c r="O99" i="44" s="1"/>
  <c r="M100" i="44"/>
  <c r="N100" i="44"/>
  <c r="M101" i="44"/>
  <c r="N101" i="44"/>
  <c r="M102" i="44"/>
  <c r="N102" i="44"/>
  <c r="M103" i="44"/>
  <c r="N103" i="44"/>
  <c r="O103" i="44" s="1"/>
  <c r="M104" i="44"/>
  <c r="N104" i="44"/>
  <c r="M105" i="44"/>
  <c r="N105" i="44"/>
  <c r="M106" i="44"/>
  <c r="N106" i="44"/>
  <c r="O106" i="44" s="1"/>
  <c r="M107" i="44"/>
  <c r="N107" i="44"/>
  <c r="O107" i="44" s="1"/>
  <c r="M108" i="44"/>
  <c r="N108" i="44"/>
  <c r="M109" i="44"/>
  <c r="N109" i="44"/>
  <c r="M110" i="44"/>
  <c r="N110" i="44"/>
  <c r="O110" i="44" s="1"/>
  <c r="M111" i="44"/>
  <c r="N111" i="44"/>
  <c r="M112" i="44"/>
  <c r="N112" i="44"/>
  <c r="M113" i="44"/>
  <c r="N113" i="44"/>
  <c r="M114" i="44"/>
  <c r="N114" i="44"/>
  <c r="M115" i="44"/>
  <c r="N115" i="44"/>
  <c r="M116" i="44"/>
  <c r="O116" i="44" s="1"/>
  <c r="N116" i="44"/>
  <c r="M117" i="44"/>
  <c r="N117" i="44"/>
  <c r="M118" i="44"/>
  <c r="O118" i="44" s="1"/>
  <c r="N118" i="44"/>
  <c r="M119" i="44"/>
  <c r="N119" i="44"/>
  <c r="O119" i="44" s="1"/>
  <c r="M120" i="44"/>
  <c r="N120" i="44"/>
  <c r="M121" i="44"/>
  <c r="N121" i="44"/>
  <c r="M122" i="44"/>
  <c r="N122" i="44"/>
  <c r="M123" i="44"/>
  <c r="N123" i="44"/>
  <c r="O123" i="44" s="1"/>
  <c r="M124" i="44"/>
  <c r="N124" i="44"/>
  <c r="M125" i="44"/>
  <c r="N125" i="44"/>
  <c r="M126" i="44"/>
  <c r="O126" i="44" s="1"/>
  <c r="N126" i="44"/>
  <c r="M127" i="44"/>
  <c r="N127" i="44"/>
  <c r="M128" i="44"/>
  <c r="N128" i="44"/>
  <c r="M129" i="44"/>
  <c r="N129" i="44"/>
  <c r="M130" i="44"/>
  <c r="N130" i="44"/>
  <c r="O130" i="44" s="1"/>
  <c r="M81" i="45"/>
  <c r="O81" i="45" s="1"/>
  <c r="N81" i="45"/>
  <c r="M82" i="45"/>
  <c r="N82" i="45"/>
  <c r="M83" i="45"/>
  <c r="N83" i="45"/>
  <c r="M84" i="45"/>
  <c r="N84" i="45"/>
  <c r="O84" i="45" s="1"/>
  <c r="M85" i="45"/>
  <c r="N85" i="45"/>
  <c r="M86" i="45"/>
  <c r="N86" i="45"/>
  <c r="M87" i="45"/>
  <c r="O87" i="45" s="1"/>
  <c r="N87" i="45"/>
  <c r="M88" i="45"/>
  <c r="N88" i="45"/>
  <c r="M89" i="45"/>
  <c r="O89" i="45" s="1"/>
  <c r="N89" i="45"/>
  <c r="M90" i="45"/>
  <c r="N90" i="45"/>
  <c r="M91" i="45"/>
  <c r="N91" i="45"/>
  <c r="M92" i="45"/>
  <c r="N92" i="45"/>
  <c r="M93" i="45"/>
  <c r="N93" i="45"/>
  <c r="M94" i="45"/>
  <c r="N94" i="45"/>
  <c r="M95" i="45"/>
  <c r="N95" i="45"/>
  <c r="M96" i="45"/>
  <c r="N96" i="45"/>
  <c r="M97" i="45"/>
  <c r="N97" i="45"/>
  <c r="M98" i="45"/>
  <c r="N98" i="45"/>
  <c r="M99" i="45"/>
  <c r="N99" i="45"/>
  <c r="M100" i="45"/>
  <c r="N100" i="45"/>
  <c r="M101" i="45"/>
  <c r="N101" i="45"/>
  <c r="M102" i="45"/>
  <c r="N102" i="45"/>
  <c r="M103" i="45"/>
  <c r="O103" i="45" s="1"/>
  <c r="N103" i="45"/>
  <c r="M104" i="45"/>
  <c r="N104" i="45"/>
  <c r="M105" i="45"/>
  <c r="O105" i="45" s="1"/>
  <c r="N105" i="45"/>
  <c r="M106" i="45"/>
  <c r="N106" i="45"/>
  <c r="M107" i="45"/>
  <c r="N107" i="45"/>
  <c r="M108" i="45"/>
  <c r="N108" i="45"/>
  <c r="O108" i="45" s="1"/>
  <c r="M109" i="45"/>
  <c r="N109" i="45"/>
  <c r="M110" i="45"/>
  <c r="N110" i="45"/>
  <c r="M111" i="45"/>
  <c r="N111" i="45"/>
  <c r="M112" i="45"/>
  <c r="O112" i="45" s="1"/>
  <c r="N112" i="45"/>
  <c r="M113" i="45"/>
  <c r="N113" i="45"/>
  <c r="M114" i="45"/>
  <c r="N114" i="45"/>
  <c r="M115" i="45"/>
  <c r="N115" i="45"/>
  <c r="M116" i="45"/>
  <c r="N116" i="45"/>
  <c r="M117" i="45"/>
  <c r="N117" i="45"/>
  <c r="M118" i="45"/>
  <c r="O118" i="45" s="1"/>
  <c r="N118" i="45"/>
  <c r="M119" i="45"/>
  <c r="N119" i="45"/>
  <c r="M120" i="45"/>
  <c r="O120" i="45" s="1"/>
  <c r="N120" i="45"/>
  <c r="M121" i="45"/>
  <c r="N121" i="45"/>
  <c r="M122" i="45"/>
  <c r="N122" i="45"/>
  <c r="M123" i="45"/>
  <c r="N123" i="45"/>
  <c r="M124" i="45"/>
  <c r="N124" i="45"/>
  <c r="O124" i="45"/>
  <c r="M125" i="45"/>
  <c r="N125" i="45"/>
  <c r="M126" i="45"/>
  <c r="N126" i="45"/>
  <c r="M127" i="45"/>
  <c r="N127" i="45"/>
  <c r="M128" i="45"/>
  <c r="N128" i="45"/>
  <c r="O128" i="45" s="1"/>
  <c r="M129" i="45"/>
  <c r="N129" i="45"/>
  <c r="M130" i="45"/>
  <c r="N130" i="45"/>
  <c r="M81" i="47"/>
  <c r="O81" i="47" s="1"/>
  <c r="N81" i="47"/>
  <c r="M82" i="47"/>
  <c r="N82" i="47"/>
  <c r="O82" i="47" s="1"/>
  <c r="M83" i="47"/>
  <c r="N83" i="47"/>
  <c r="O83" i="47" s="1"/>
  <c r="M84" i="47"/>
  <c r="N84" i="47"/>
  <c r="M85" i="47"/>
  <c r="N85" i="47"/>
  <c r="M86" i="47"/>
  <c r="O86" i="47" s="1"/>
  <c r="N86" i="47"/>
  <c r="M87" i="47"/>
  <c r="N87" i="47"/>
  <c r="O87" i="47" s="1"/>
  <c r="M88" i="47"/>
  <c r="N88" i="47"/>
  <c r="M89" i="47"/>
  <c r="N89" i="47"/>
  <c r="M90" i="47"/>
  <c r="N90" i="47"/>
  <c r="M91" i="47"/>
  <c r="N91" i="47"/>
  <c r="M92" i="47"/>
  <c r="O92" i="47" s="1"/>
  <c r="N92" i="47"/>
  <c r="M93" i="47"/>
  <c r="N93" i="47"/>
  <c r="M94" i="47"/>
  <c r="O94" i="47" s="1"/>
  <c r="N94" i="47"/>
  <c r="M95" i="47"/>
  <c r="N95" i="47"/>
  <c r="O95" i="47" s="1"/>
  <c r="M96" i="47"/>
  <c r="N96" i="47"/>
  <c r="M97" i="47"/>
  <c r="N97" i="47"/>
  <c r="M98" i="47"/>
  <c r="N98" i="47"/>
  <c r="M99" i="47"/>
  <c r="O99" i="47" s="1"/>
  <c r="N99" i="47"/>
  <c r="M100" i="47"/>
  <c r="N100" i="47"/>
  <c r="M101" i="47"/>
  <c r="N101" i="47"/>
  <c r="M102" i="47"/>
  <c r="N102" i="47"/>
  <c r="M103" i="47"/>
  <c r="O103" i="47" s="1"/>
  <c r="N103" i="47"/>
  <c r="M104" i="47"/>
  <c r="N104" i="47"/>
  <c r="M105" i="47"/>
  <c r="N105" i="47"/>
  <c r="M106" i="47"/>
  <c r="O106" i="47" s="1"/>
  <c r="N106" i="47"/>
  <c r="M107" i="47"/>
  <c r="N107" i="47"/>
  <c r="M108" i="47"/>
  <c r="N108" i="47"/>
  <c r="M109" i="47"/>
  <c r="N109" i="47"/>
  <c r="M110" i="47"/>
  <c r="O110" i="47" s="1"/>
  <c r="N110" i="47"/>
  <c r="M111" i="47"/>
  <c r="N111" i="47"/>
  <c r="M112" i="47"/>
  <c r="N112" i="47"/>
  <c r="M113" i="47"/>
  <c r="N113" i="47"/>
  <c r="M114" i="47"/>
  <c r="N114" i="47"/>
  <c r="O114" i="47" s="1"/>
  <c r="M115" i="47"/>
  <c r="N115" i="47"/>
  <c r="O115" i="47" s="1"/>
  <c r="M116" i="47"/>
  <c r="N116" i="47"/>
  <c r="M117" i="47"/>
  <c r="N117" i="47"/>
  <c r="M118" i="47"/>
  <c r="N118" i="47"/>
  <c r="M119" i="47"/>
  <c r="N119" i="47"/>
  <c r="O119" i="47" s="1"/>
  <c r="M120" i="47"/>
  <c r="N120" i="47"/>
  <c r="M121" i="47"/>
  <c r="N121" i="47"/>
  <c r="M122" i="47"/>
  <c r="O122" i="47" s="1"/>
  <c r="N122" i="47"/>
  <c r="M123" i="47"/>
  <c r="N123" i="47"/>
  <c r="O123" i="47" s="1"/>
  <c r="M124" i="47"/>
  <c r="N124" i="47"/>
  <c r="M125" i="47"/>
  <c r="N125" i="47"/>
  <c r="M126" i="47"/>
  <c r="O126" i="47" s="1"/>
  <c r="N126" i="47"/>
  <c r="M127" i="47"/>
  <c r="N127" i="47"/>
  <c r="M128" i="47"/>
  <c r="N128" i="47"/>
  <c r="M129" i="47"/>
  <c r="N129" i="47"/>
  <c r="M130" i="47"/>
  <c r="N130" i="47"/>
  <c r="O130" i="47" s="1"/>
  <c r="M81" i="46"/>
  <c r="O81" i="46" s="1"/>
  <c r="N81" i="46"/>
  <c r="M82" i="46"/>
  <c r="N82" i="46"/>
  <c r="M83" i="46"/>
  <c r="N83" i="46"/>
  <c r="M84" i="46"/>
  <c r="O84" i="46" s="1"/>
  <c r="N84" i="46"/>
  <c r="M85" i="46"/>
  <c r="N85" i="46"/>
  <c r="M86" i="46"/>
  <c r="N86" i="46"/>
  <c r="M87" i="46"/>
  <c r="N87" i="46"/>
  <c r="M88" i="46"/>
  <c r="O88" i="46" s="1"/>
  <c r="N88" i="46"/>
  <c r="M89" i="46"/>
  <c r="N89" i="46"/>
  <c r="M90" i="46"/>
  <c r="N90" i="46"/>
  <c r="M91" i="46"/>
  <c r="N91" i="46"/>
  <c r="M92" i="46"/>
  <c r="N92" i="46"/>
  <c r="M93" i="46"/>
  <c r="N93" i="46"/>
  <c r="M94" i="46"/>
  <c r="N94" i="46"/>
  <c r="M95" i="46"/>
  <c r="O95" i="46" s="1"/>
  <c r="N95" i="46"/>
  <c r="M96" i="46"/>
  <c r="N96" i="46"/>
  <c r="O96" i="46"/>
  <c r="M97" i="46"/>
  <c r="N97" i="46"/>
  <c r="O97" i="46" s="1"/>
  <c r="M98" i="46"/>
  <c r="N98" i="46"/>
  <c r="M99" i="46"/>
  <c r="N99" i="46"/>
  <c r="M100" i="46"/>
  <c r="N100" i="46"/>
  <c r="O100" i="46" s="1"/>
  <c r="M101" i="46"/>
  <c r="N101" i="46"/>
  <c r="M102" i="46"/>
  <c r="N102" i="46"/>
  <c r="M103" i="46"/>
  <c r="N103" i="46"/>
  <c r="M104" i="46"/>
  <c r="N104" i="46"/>
  <c r="M105" i="46"/>
  <c r="N105" i="46"/>
  <c r="O105" i="46" s="1"/>
  <c r="M106" i="46"/>
  <c r="N106" i="46"/>
  <c r="M107" i="46"/>
  <c r="N107" i="46"/>
  <c r="M108" i="46"/>
  <c r="N108" i="46"/>
  <c r="M109" i="46"/>
  <c r="N109" i="46"/>
  <c r="M110" i="46"/>
  <c r="N110" i="46"/>
  <c r="M111" i="46"/>
  <c r="N111" i="46"/>
  <c r="M112" i="46"/>
  <c r="N112" i="46"/>
  <c r="M113" i="46"/>
  <c r="N113" i="46"/>
  <c r="O113" i="46" s="1"/>
  <c r="M114" i="46"/>
  <c r="N114" i="46"/>
  <c r="M115" i="46"/>
  <c r="N115" i="46"/>
  <c r="M116" i="46"/>
  <c r="N116" i="46"/>
  <c r="O116" i="46" s="1"/>
  <c r="M117" i="46"/>
  <c r="N117" i="46"/>
  <c r="M118" i="46"/>
  <c r="N118" i="46"/>
  <c r="M119" i="46"/>
  <c r="N119" i="46"/>
  <c r="M120" i="46"/>
  <c r="N120" i="46"/>
  <c r="M121" i="46"/>
  <c r="N121" i="46"/>
  <c r="O121" i="46" s="1"/>
  <c r="M122" i="46"/>
  <c r="N122" i="46"/>
  <c r="M123" i="46"/>
  <c r="N123" i="46"/>
  <c r="M124" i="46"/>
  <c r="N124" i="46"/>
  <c r="O124" i="46" s="1"/>
  <c r="M125" i="46"/>
  <c r="N125" i="46"/>
  <c r="M126" i="46"/>
  <c r="N126" i="46"/>
  <c r="M127" i="46"/>
  <c r="N127" i="46"/>
  <c r="M128" i="46"/>
  <c r="N128" i="46"/>
  <c r="O128" i="46" s="1"/>
  <c r="M129" i="46"/>
  <c r="N129" i="46"/>
  <c r="O129" i="46" s="1"/>
  <c r="M130" i="46"/>
  <c r="N130" i="46"/>
  <c r="M81" i="48"/>
  <c r="N81" i="48"/>
  <c r="M82" i="48"/>
  <c r="O82" i="48" s="1"/>
  <c r="N82" i="48"/>
  <c r="M83" i="48"/>
  <c r="N83" i="48"/>
  <c r="M84" i="48"/>
  <c r="N84" i="48"/>
  <c r="M85" i="48"/>
  <c r="N85" i="48"/>
  <c r="M86" i="48"/>
  <c r="N86" i="48"/>
  <c r="O86" i="48" s="1"/>
  <c r="M87" i="48"/>
  <c r="N87" i="48"/>
  <c r="M88" i="48"/>
  <c r="N88" i="48"/>
  <c r="M89" i="48"/>
  <c r="N89" i="48"/>
  <c r="M90" i="48"/>
  <c r="N90" i="48"/>
  <c r="M91" i="48"/>
  <c r="N91" i="48"/>
  <c r="M92" i="48"/>
  <c r="N92" i="48"/>
  <c r="M93" i="48"/>
  <c r="N93" i="48"/>
  <c r="M94" i="48"/>
  <c r="N94" i="48"/>
  <c r="M95" i="48"/>
  <c r="N95" i="48"/>
  <c r="M96" i="48"/>
  <c r="N96" i="48"/>
  <c r="M97" i="48"/>
  <c r="N97" i="48"/>
  <c r="M98" i="48"/>
  <c r="N98" i="48"/>
  <c r="M99" i="48"/>
  <c r="N99" i="48"/>
  <c r="M100" i="48"/>
  <c r="N100" i="48"/>
  <c r="M101" i="48"/>
  <c r="N101" i="48"/>
  <c r="M102" i="48"/>
  <c r="N102" i="48"/>
  <c r="O102" i="48" s="1"/>
  <c r="M103" i="48"/>
  <c r="N103" i="48"/>
  <c r="O103" i="48" s="1"/>
  <c r="M104" i="48"/>
  <c r="N104" i="48"/>
  <c r="M105" i="48"/>
  <c r="N105" i="48"/>
  <c r="M106" i="48"/>
  <c r="N106" i="48"/>
  <c r="M107" i="48"/>
  <c r="N107" i="48"/>
  <c r="O107" i="48" s="1"/>
  <c r="M108" i="48"/>
  <c r="N108" i="48"/>
  <c r="M109" i="48"/>
  <c r="N109" i="48"/>
  <c r="M110" i="48"/>
  <c r="N110" i="48"/>
  <c r="O110" i="48" s="1"/>
  <c r="M111" i="48"/>
  <c r="N111" i="48"/>
  <c r="O111" i="48" s="1"/>
  <c r="M112" i="48"/>
  <c r="N112" i="48"/>
  <c r="M113" i="48"/>
  <c r="N113" i="48"/>
  <c r="M114" i="48"/>
  <c r="N114" i="48"/>
  <c r="O114" i="48" s="1"/>
  <c r="M115" i="48"/>
  <c r="N115" i="48"/>
  <c r="M116" i="48"/>
  <c r="N116" i="48"/>
  <c r="M117" i="48"/>
  <c r="N117" i="48"/>
  <c r="M118" i="48"/>
  <c r="N118" i="48"/>
  <c r="O118" i="48" s="1"/>
  <c r="M119" i="48"/>
  <c r="N119" i="48"/>
  <c r="M120" i="48"/>
  <c r="N120" i="48"/>
  <c r="M121" i="48"/>
  <c r="N121" i="48"/>
  <c r="M122" i="48"/>
  <c r="N122" i="48"/>
  <c r="M123" i="48"/>
  <c r="N123" i="48"/>
  <c r="M124" i="48"/>
  <c r="N124" i="48"/>
  <c r="M125" i="48"/>
  <c r="N125" i="48"/>
  <c r="M126" i="48"/>
  <c r="N126" i="48"/>
  <c r="O126" i="48" s="1"/>
  <c r="M127" i="48"/>
  <c r="N127" i="48"/>
  <c r="O127" i="48" s="1"/>
  <c r="M128" i="48"/>
  <c r="N128" i="48"/>
  <c r="M129" i="48"/>
  <c r="N129" i="48"/>
  <c r="M130" i="48"/>
  <c r="N130" i="48"/>
  <c r="M81" i="50"/>
  <c r="N81" i="50"/>
  <c r="M82" i="50"/>
  <c r="N82" i="50"/>
  <c r="M83" i="50"/>
  <c r="N83" i="50"/>
  <c r="M84" i="50"/>
  <c r="N84" i="50"/>
  <c r="O84" i="50" s="1"/>
  <c r="M85" i="50"/>
  <c r="N85" i="50"/>
  <c r="O85" i="50" s="1"/>
  <c r="M86" i="50"/>
  <c r="N86" i="50"/>
  <c r="M87" i="50"/>
  <c r="N87" i="50"/>
  <c r="M88" i="50"/>
  <c r="N88" i="50"/>
  <c r="M89" i="50"/>
  <c r="N89" i="50"/>
  <c r="M90" i="50"/>
  <c r="N90" i="50"/>
  <c r="M91" i="50"/>
  <c r="N91" i="50"/>
  <c r="M92" i="50"/>
  <c r="N92" i="50"/>
  <c r="M93" i="50"/>
  <c r="N93" i="50"/>
  <c r="M94" i="50"/>
  <c r="N94" i="50"/>
  <c r="M95" i="50"/>
  <c r="N95" i="50"/>
  <c r="M96" i="50"/>
  <c r="N96" i="50"/>
  <c r="M97" i="50"/>
  <c r="N97" i="50"/>
  <c r="M98" i="50"/>
  <c r="N98" i="50"/>
  <c r="M99" i="50"/>
  <c r="N99" i="50"/>
  <c r="M100" i="50"/>
  <c r="N100" i="50"/>
  <c r="M101" i="50"/>
  <c r="N101" i="50"/>
  <c r="O101" i="50" s="1"/>
  <c r="M102" i="50"/>
  <c r="N102" i="50"/>
  <c r="M103" i="50"/>
  <c r="N103" i="50"/>
  <c r="M104" i="50"/>
  <c r="O104" i="50" s="1"/>
  <c r="N104" i="50"/>
  <c r="M105" i="50"/>
  <c r="N105" i="50"/>
  <c r="O105" i="50" s="1"/>
  <c r="M106" i="50"/>
  <c r="N106" i="50"/>
  <c r="M107" i="50"/>
  <c r="N107" i="50"/>
  <c r="M108" i="50"/>
  <c r="O108" i="50" s="1"/>
  <c r="N108" i="50"/>
  <c r="M109" i="50"/>
  <c r="N109" i="50"/>
  <c r="M110" i="50"/>
  <c r="N110" i="50"/>
  <c r="M111" i="50"/>
  <c r="N111" i="50"/>
  <c r="M112" i="50"/>
  <c r="N112" i="50"/>
  <c r="O112" i="50" s="1"/>
  <c r="M113" i="50"/>
  <c r="N113" i="50"/>
  <c r="M114" i="50"/>
  <c r="N114" i="50"/>
  <c r="M115" i="50"/>
  <c r="O115" i="50" s="1"/>
  <c r="N115" i="50"/>
  <c r="M116" i="50"/>
  <c r="N116" i="50"/>
  <c r="O116" i="50"/>
  <c r="M117" i="50"/>
  <c r="N117" i="50"/>
  <c r="O117" i="50" s="1"/>
  <c r="M118" i="50"/>
  <c r="N118" i="50"/>
  <c r="M119" i="50"/>
  <c r="N119" i="50"/>
  <c r="M120" i="50"/>
  <c r="N120" i="50"/>
  <c r="O120" i="50" s="1"/>
  <c r="M121" i="50"/>
  <c r="N121" i="50"/>
  <c r="O121" i="50" s="1"/>
  <c r="M122" i="50"/>
  <c r="N122" i="50"/>
  <c r="M123" i="50"/>
  <c r="N123" i="50"/>
  <c r="M124" i="50"/>
  <c r="N124" i="50"/>
  <c r="O124" i="50" s="1"/>
  <c r="M125" i="50"/>
  <c r="N125" i="50"/>
  <c r="M126" i="50"/>
  <c r="N126" i="50"/>
  <c r="M127" i="50"/>
  <c r="N127" i="50"/>
  <c r="M128" i="50"/>
  <c r="N128" i="50"/>
  <c r="M129" i="50"/>
  <c r="N129" i="50"/>
  <c r="M130" i="50"/>
  <c r="N130" i="50"/>
  <c r="M81" i="74"/>
  <c r="O81" i="74" s="1"/>
  <c r="N81" i="74"/>
  <c r="M82" i="74"/>
  <c r="N82" i="74"/>
  <c r="M83" i="74"/>
  <c r="O83" i="74" s="1"/>
  <c r="N83" i="74"/>
  <c r="M84" i="74"/>
  <c r="N84" i="74"/>
  <c r="M85" i="74"/>
  <c r="N85" i="74"/>
  <c r="M86" i="74"/>
  <c r="N86" i="74"/>
  <c r="M87" i="74"/>
  <c r="N87" i="74"/>
  <c r="M88" i="74"/>
  <c r="N88" i="74"/>
  <c r="M89" i="74"/>
  <c r="N89" i="74"/>
  <c r="M90" i="74"/>
  <c r="N90" i="74"/>
  <c r="M91" i="74"/>
  <c r="N91" i="74"/>
  <c r="M92" i="74"/>
  <c r="N92" i="74"/>
  <c r="M93" i="74"/>
  <c r="O93" i="74" s="1"/>
  <c r="N93" i="74"/>
  <c r="M94" i="74"/>
  <c r="O94" i="74" s="1"/>
  <c r="N94" i="74"/>
  <c r="M95" i="74"/>
  <c r="N95" i="74"/>
  <c r="O95" i="74" s="1"/>
  <c r="M96" i="74"/>
  <c r="N96" i="74"/>
  <c r="M97" i="74"/>
  <c r="N97" i="74"/>
  <c r="M98" i="74"/>
  <c r="N98" i="74"/>
  <c r="O98" i="74" s="1"/>
  <c r="M99" i="74"/>
  <c r="N99" i="74"/>
  <c r="O99" i="74" s="1"/>
  <c r="M100" i="74"/>
  <c r="N100" i="74"/>
  <c r="M101" i="74"/>
  <c r="N101" i="74"/>
  <c r="M102" i="74"/>
  <c r="N102" i="74"/>
  <c r="M103" i="74"/>
  <c r="N103" i="74"/>
  <c r="M104" i="74"/>
  <c r="N104" i="74"/>
  <c r="M105" i="74"/>
  <c r="N105" i="74"/>
  <c r="M106" i="74"/>
  <c r="N106" i="74"/>
  <c r="M107" i="74"/>
  <c r="N107" i="74"/>
  <c r="M108" i="74"/>
  <c r="N108" i="74"/>
  <c r="M109" i="74"/>
  <c r="N109" i="74"/>
  <c r="M110" i="74"/>
  <c r="O110" i="74" s="1"/>
  <c r="N110" i="74"/>
  <c r="M111" i="74"/>
  <c r="N111" i="74"/>
  <c r="O111" i="74" s="1"/>
  <c r="M112" i="74"/>
  <c r="N112" i="74"/>
  <c r="M113" i="74"/>
  <c r="N113" i="74"/>
  <c r="M114" i="74"/>
  <c r="N114" i="74"/>
  <c r="M115" i="74"/>
  <c r="N115" i="74"/>
  <c r="O115" i="74" s="1"/>
  <c r="M116" i="74"/>
  <c r="N116" i="74"/>
  <c r="M117" i="74"/>
  <c r="N117" i="74"/>
  <c r="M118" i="74"/>
  <c r="N118" i="74"/>
  <c r="M119" i="74"/>
  <c r="N119" i="74"/>
  <c r="M120" i="74"/>
  <c r="N120" i="74"/>
  <c r="M121" i="74"/>
  <c r="O121" i="74" s="1"/>
  <c r="N121" i="74"/>
  <c r="M122" i="74"/>
  <c r="N122" i="74"/>
  <c r="M123" i="74"/>
  <c r="O123" i="74" s="1"/>
  <c r="N123" i="74"/>
  <c r="M124" i="74"/>
  <c r="N124" i="74"/>
  <c r="M125" i="74"/>
  <c r="N125" i="74"/>
  <c r="M126" i="74"/>
  <c r="N126" i="74"/>
  <c r="O126" i="74" s="1"/>
  <c r="M127" i="74"/>
  <c r="O127" i="74" s="1"/>
  <c r="N127" i="74"/>
  <c r="M128" i="74"/>
  <c r="N128" i="74"/>
  <c r="M129" i="74"/>
  <c r="N129" i="74"/>
  <c r="M130" i="74"/>
  <c r="N130" i="74"/>
  <c r="M81" i="51"/>
  <c r="O81" i="51" s="1"/>
  <c r="N81" i="51"/>
  <c r="M82" i="51"/>
  <c r="N82" i="51"/>
  <c r="M83" i="51"/>
  <c r="N83" i="51"/>
  <c r="M84" i="51"/>
  <c r="N84" i="51"/>
  <c r="O84" i="51" s="1"/>
  <c r="M85" i="51"/>
  <c r="N85" i="51"/>
  <c r="M86" i="51"/>
  <c r="N86" i="51"/>
  <c r="M87" i="51"/>
  <c r="N87" i="51"/>
  <c r="M88" i="51"/>
  <c r="N88" i="51"/>
  <c r="M89" i="51"/>
  <c r="N89" i="51"/>
  <c r="O89" i="51"/>
  <c r="M90" i="51"/>
  <c r="N90" i="51"/>
  <c r="M91" i="51"/>
  <c r="N91" i="51"/>
  <c r="M92" i="51"/>
  <c r="N92" i="51"/>
  <c r="M93" i="51"/>
  <c r="N93" i="51"/>
  <c r="M94" i="51"/>
  <c r="O94" i="51" s="1"/>
  <c r="N94" i="51"/>
  <c r="M95" i="51"/>
  <c r="N95" i="51"/>
  <c r="M96" i="51"/>
  <c r="N96" i="51"/>
  <c r="M97" i="51"/>
  <c r="N97" i="51"/>
  <c r="O97" i="51"/>
  <c r="M98" i="51"/>
  <c r="N98" i="51"/>
  <c r="M99" i="51"/>
  <c r="N99" i="51"/>
  <c r="M100" i="51"/>
  <c r="N100" i="51"/>
  <c r="O100" i="51" s="1"/>
  <c r="M101" i="51"/>
  <c r="N101" i="51"/>
  <c r="O101" i="51" s="1"/>
  <c r="M102" i="51"/>
  <c r="N102" i="51"/>
  <c r="M103" i="51"/>
  <c r="N103" i="51"/>
  <c r="M104" i="51"/>
  <c r="N104" i="51"/>
  <c r="M105" i="51"/>
  <c r="O105" i="51" s="1"/>
  <c r="N105" i="51"/>
  <c r="M106" i="51"/>
  <c r="N106" i="51"/>
  <c r="M107" i="51"/>
  <c r="N107" i="51"/>
  <c r="M108" i="51"/>
  <c r="N108" i="51"/>
  <c r="M109" i="51"/>
  <c r="N109" i="51"/>
  <c r="M110" i="51"/>
  <c r="N110" i="51"/>
  <c r="M111" i="51"/>
  <c r="N111" i="51"/>
  <c r="M112" i="51"/>
  <c r="N112" i="51"/>
  <c r="M113" i="51"/>
  <c r="N113" i="51"/>
  <c r="M114" i="51"/>
  <c r="N114" i="51"/>
  <c r="M115" i="51"/>
  <c r="N115" i="51"/>
  <c r="M116" i="51"/>
  <c r="N116" i="51"/>
  <c r="O116" i="51" s="1"/>
  <c r="M117" i="51"/>
  <c r="N117" i="51"/>
  <c r="M118" i="51"/>
  <c r="N118" i="51"/>
  <c r="M119" i="51"/>
  <c r="N119" i="51"/>
  <c r="M120" i="51"/>
  <c r="N120" i="51"/>
  <c r="M121" i="51"/>
  <c r="N121" i="51"/>
  <c r="M122" i="51"/>
  <c r="N122" i="51"/>
  <c r="M123" i="51"/>
  <c r="N123" i="51"/>
  <c r="M124" i="51"/>
  <c r="N124" i="51"/>
  <c r="M125" i="51"/>
  <c r="N125" i="51"/>
  <c r="M126" i="51"/>
  <c r="N126" i="51"/>
  <c r="M127" i="51"/>
  <c r="N127" i="51"/>
  <c r="M128" i="51"/>
  <c r="N128" i="51"/>
  <c r="M129" i="51"/>
  <c r="N129" i="51"/>
  <c r="M130" i="51"/>
  <c r="N130" i="51"/>
  <c r="M81" i="53"/>
  <c r="N81" i="53"/>
  <c r="M82" i="53"/>
  <c r="N82" i="53"/>
  <c r="O82" i="53"/>
  <c r="M83" i="53"/>
  <c r="N83" i="53"/>
  <c r="O83" i="53" s="1"/>
  <c r="M84" i="53"/>
  <c r="N84" i="53"/>
  <c r="M85" i="53"/>
  <c r="N85" i="53"/>
  <c r="M86" i="53"/>
  <c r="N86" i="53"/>
  <c r="M87" i="53"/>
  <c r="N87" i="53"/>
  <c r="O87" i="53" s="1"/>
  <c r="M88" i="53"/>
  <c r="N88" i="53"/>
  <c r="M89" i="53"/>
  <c r="N89" i="53"/>
  <c r="M90" i="53"/>
  <c r="N90" i="53"/>
  <c r="O90" i="53" s="1"/>
  <c r="M91" i="53"/>
  <c r="N91" i="53"/>
  <c r="O91" i="53" s="1"/>
  <c r="M92" i="53"/>
  <c r="N92" i="53"/>
  <c r="M93" i="53"/>
  <c r="N93" i="53"/>
  <c r="M94" i="53"/>
  <c r="N94" i="53"/>
  <c r="M95" i="53"/>
  <c r="N95" i="53"/>
  <c r="M96" i="53"/>
  <c r="N96" i="53"/>
  <c r="M97" i="53"/>
  <c r="N97" i="53"/>
  <c r="M98" i="53"/>
  <c r="N98" i="53"/>
  <c r="M99" i="53"/>
  <c r="N99" i="53"/>
  <c r="O99" i="53" s="1"/>
  <c r="M100" i="53"/>
  <c r="N100" i="53"/>
  <c r="M101" i="53"/>
  <c r="N101" i="53"/>
  <c r="M102" i="53"/>
  <c r="N102" i="53"/>
  <c r="M103" i="53"/>
  <c r="N103" i="53"/>
  <c r="O103" i="53" s="1"/>
  <c r="M104" i="53"/>
  <c r="N104" i="53"/>
  <c r="M105" i="53"/>
  <c r="N105" i="53"/>
  <c r="M106" i="53"/>
  <c r="N106" i="53"/>
  <c r="M107" i="53"/>
  <c r="N107" i="53"/>
  <c r="M108" i="53"/>
  <c r="N108" i="53"/>
  <c r="M109" i="53"/>
  <c r="N109" i="53"/>
  <c r="M110" i="53"/>
  <c r="N110" i="53"/>
  <c r="M111" i="53"/>
  <c r="O111" i="53" s="1"/>
  <c r="N111" i="53"/>
  <c r="M112" i="53"/>
  <c r="N112" i="53"/>
  <c r="M113" i="53"/>
  <c r="N113" i="53"/>
  <c r="M114" i="53"/>
  <c r="N114" i="53"/>
  <c r="M115" i="53"/>
  <c r="N115" i="53"/>
  <c r="M116" i="53"/>
  <c r="N116" i="53"/>
  <c r="M117" i="53"/>
  <c r="N117" i="53"/>
  <c r="M118" i="53"/>
  <c r="N118" i="53"/>
  <c r="M119" i="53"/>
  <c r="N119" i="53"/>
  <c r="O119" i="53" s="1"/>
  <c r="M120" i="53"/>
  <c r="N120" i="53"/>
  <c r="M121" i="53"/>
  <c r="N121" i="53"/>
  <c r="M122" i="53"/>
  <c r="N122" i="53"/>
  <c r="M123" i="53"/>
  <c r="N123" i="53"/>
  <c r="M124" i="53"/>
  <c r="N124" i="53"/>
  <c r="M125" i="53"/>
  <c r="N125" i="53"/>
  <c r="M126" i="53"/>
  <c r="N126" i="53"/>
  <c r="M127" i="53"/>
  <c r="N127" i="53"/>
  <c r="O127" i="53" s="1"/>
  <c r="M128" i="53"/>
  <c r="N128" i="53"/>
  <c r="M129" i="53"/>
  <c r="N129" i="53"/>
  <c r="M130" i="53"/>
  <c r="N130" i="53"/>
  <c r="M81" i="52"/>
  <c r="N81" i="52"/>
  <c r="M82" i="52"/>
  <c r="N82" i="52"/>
  <c r="M83" i="52"/>
  <c r="N83" i="52"/>
  <c r="M84" i="52"/>
  <c r="N84" i="52"/>
  <c r="M85" i="52"/>
  <c r="N85" i="52"/>
  <c r="M86" i="52"/>
  <c r="N86" i="52"/>
  <c r="M87" i="52"/>
  <c r="N87" i="52"/>
  <c r="M88" i="52"/>
  <c r="N88" i="52"/>
  <c r="M89" i="52"/>
  <c r="N89" i="52"/>
  <c r="M90" i="52"/>
  <c r="N90" i="52"/>
  <c r="M91" i="52"/>
  <c r="N91" i="52"/>
  <c r="M92" i="52"/>
  <c r="N92" i="52"/>
  <c r="M93" i="52"/>
  <c r="N93" i="52"/>
  <c r="M94" i="52"/>
  <c r="N94" i="52"/>
  <c r="M95" i="52"/>
  <c r="N95" i="52"/>
  <c r="M96" i="52"/>
  <c r="N96" i="52"/>
  <c r="M97" i="52"/>
  <c r="N97" i="52"/>
  <c r="O97" i="52" s="1"/>
  <c r="M98" i="52"/>
  <c r="N98" i="52"/>
  <c r="M99" i="52"/>
  <c r="N99" i="52"/>
  <c r="M100" i="52"/>
  <c r="N100" i="52"/>
  <c r="M101" i="52"/>
  <c r="N101" i="52"/>
  <c r="O101" i="52" s="1"/>
  <c r="M102" i="52"/>
  <c r="N102" i="52"/>
  <c r="M103" i="52"/>
  <c r="N103" i="52"/>
  <c r="M104" i="52"/>
  <c r="N104" i="52"/>
  <c r="M105" i="52"/>
  <c r="N105" i="52"/>
  <c r="M106" i="52"/>
  <c r="N106" i="52"/>
  <c r="M107" i="52"/>
  <c r="N107" i="52"/>
  <c r="M108" i="52"/>
  <c r="N108" i="52"/>
  <c r="M109" i="52"/>
  <c r="N109" i="52"/>
  <c r="M110" i="52"/>
  <c r="N110" i="52"/>
  <c r="M111" i="52"/>
  <c r="N111" i="52"/>
  <c r="M112" i="52"/>
  <c r="N112" i="52"/>
  <c r="M113" i="52"/>
  <c r="N113" i="52"/>
  <c r="M114" i="52"/>
  <c r="N114" i="52"/>
  <c r="M115" i="52"/>
  <c r="N115" i="52"/>
  <c r="M116" i="52"/>
  <c r="N116" i="52"/>
  <c r="M117" i="52"/>
  <c r="N117" i="52"/>
  <c r="M118" i="52"/>
  <c r="N118" i="52"/>
  <c r="M119" i="52"/>
  <c r="N119" i="52"/>
  <c r="M120" i="52"/>
  <c r="O120" i="52" s="1"/>
  <c r="N120" i="52"/>
  <c r="M121" i="52"/>
  <c r="N121" i="52"/>
  <c r="O121" i="52" s="1"/>
  <c r="M122" i="52"/>
  <c r="N122" i="52"/>
  <c r="M123" i="52"/>
  <c r="N123" i="52"/>
  <c r="M124" i="52"/>
  <c r="N124" i="52"/>
  <c r="M125" i="52"/>
  <c r="N125" i="52"/>
  <c r="O125" i="52" s="1"/>
  <c r="M126" i="52"/>
  <c r="N126" i="52"/>
  <c r="M127" i="52"/>
  <c r="N127" i="52"/>
  <c r="M128" i="52"/>
  <c r="N128" i="52"/>
  <c r="O128" i="52" s="1"/>
  <c r="M129" i="52"/>
  <c r="N129" i="52"/>
  <c r="O129" i="52" s="1"/>
  <c r="M130" i="52"/>
  <c r="N130" i="52"/>
  <c r="M81" i="54"/>
  <c r="N81" i="54"/>
  <c r="M82" i="54"/>
  <c r="N82" i="54"/>
  <c r="O82" i="54" s="1"/>
  <c r="M83" i="54"/>
  <c r="N83" i="54"/>
  <c r="O83" i="54" s="1"/>
  <c r="M84" i="54"/>
  <c r="N84" i="54"/>
  <c r="M85" i="54"/>
  <c r="N85" i="54"/>
  <c r="M86" i="54"/>
  <c r="N86" i="54"/>
  <c r="O86" i="54" s="1"/>
  <c r="M87" i="54"/>
  <c r="N87" i="54"/>
  <c r="O87" i="54" s="1"/>
  <c r="M88" i="54"/>
  <c r="N88" i="54"/>
  <c r="M89" i="54"/>
  <c r="N89" i="54"/>
  <c r="M90" i="54"/>
  <c r="N90" i="54"/>
  <c r="M91" i="54"/>
  <c r="N91" i="54"/>
  <c r="M92" i="54"/>
  <c r="N92" i="54"/>
  <c r="M93" i="54"/>
  <c r="N93" i="54"/>
  <c r="M94" i="54"/>
  <c r="N94" i="54"/>
  <c r="O94" i="54" s="1"/>
  <c r="M95" i="54"/>
  <c r="N95" i="54"/>
  <c r="M96" i="54"/>
  <c r="N96" i="54"/>
  <c r="M97" i="54"/>
  <c r="N97" i="54"/>
  <c r="M98" i="54"/>
  <c r="N98" i="54"/>
  <c r="M99" i="54"/>
  <c r="N99" i="54"/>
  <c r="M100" i="54"/>
  <c r="O100" i="54" s="1"/>
  <c r="N100" i="54"/>
  <c r="M101" i="54"/>
  <c r="N101" i="54"/>
  <c r="M102" i="54"/>
  <c r="O102" i="54" s="1"/>
  <c r="N102" i="54"/>
  <c r="M103" i="54"/>
  <c r="N103" i="54"/>
  <c r="O103" i="54" s="1"/>
  <c r="M104" i="54"/>
  <c r="N104" i="54"/>
  <c r="M105" i="54"/>
  <c r="N105" i="54"/>
  <c r="M106" i="54"/>
  <c r="N106" i="54"/>
  <c r="M107" i="54"/>
  <c r="N107" i="54"/>
  <c r="M108" i="54"/>
  <c r="N108" i="54"/>
  <c r="M109" i="54"/>
  <c r="N109" i="54"/>
  <c r="M110" i="54"/>
  <c r="N110" i="54"/>
  <c r="M111" i="54"/>
  <c r="N111" i="54"/>
  <c r="O111" i="54" s="1"/>
  <c r="M112" i="54"/>
  <c r="N112" i="54"/>
  <c r="M113" i="54"/>
  <c r="N113" i="54"/>
  <c r="M114" i="54"/>
  <c r="N114" i="54"/>
  <c r="O114" i="54" s="1"/>
  <c r="M115" i="54"/>
  <c r="N115" i="54"/>
  <c r="O115" i="54" s="1"/>
  <c r="M116" i="54"/>
  <c r="N116" i="54"/>
  <c r="M117" i="54"/>
  <c r="N117" i="54"/>
  <c r="M118" i="54"/>
  <c r="N118" i="54"/>
  <c r="M119" i="54"/>
  <c r="N119" i="54"/>
  <c r="O119" i="54" s="1"/>
  <c r="M120" i="54"/>
  <c r="N120" i="54"/>
  <c r="M121" i="54"/>
  <c r="N121" i="54"/>
  <c r="M122" i="54"/>
  <c r="N122" i="54"/>
  <c r="M123" i="54"/>
  <c r="N123" i="54"/>
  <c r="O123" i="54" s="1"/>
  <c r="M124" i="54"/>
  <c r="N124" i="54"/>
  <c r="M125" i="54"/>
  <c r="N125" i="54"/>
  <c r="M126" i="54"/>
  <c r="N126" i="54"/>
  <c r="M127" i="54"/>
  <c r="N127" i="54"/>
  <c r="O127" i="54" s="1"/>
  <c r="M128" i="54"/>
  <c r="N128" i="54"/>
  <c r="M129" i="54"/>
  <c r="N129" i="54"/>
  <c r="M130" i="54"/>
  <c r="N130" i="54"/>
  <c r="M81" i="56"/>
  <c r="N81" i="56"/>
  <c r="M82" i="56"/>
  <c r="N82" i="56"/>
  <c r="M83" i="56"/>
  <c r="N83" i="56"/>
  <c r="M84" i="56"/>
  <c r="N84" i="56"/>
  <c r="M85" i="56"/>
  <c r="N85" i="56"/>
  <c r="M86" i="56"/>
  <c r="N86" i="56"/>
  <c r="M87" i="56"/>
  <c r="N87" i="56"/>
  <c r="M88" i="56"/>
  <c r="N88" i="56"/>
  <c r="M89" i="56"/>
  <c r="N89" i="56"/>
  <c r="M90" i="56"/>
  <c r="N90" i="56"/>
  <c r="M91" i="56"/>
  <c r="N91" i="56"/>
  <c r="M92" i="56"/>
  <c r="N92" i="56"/>
  <c r="O92" i="56" s="1"/>
  <c r="M93" i="56"/>
  <c r="N93" i="56"/>
  <c r="O93" i="56" s="1"/>
  <c r="M94" i="56"/>
  <c r="N94" i="56"/>
  <c r="M95" i="56"/>
  <c r="N95" i="56"/>
  <c r="M96" i="56"/>
  <c r="N96" i="56"/>
  <c r="M97" i="56"/>
  <c r="N97" i="56"/>
  <c r="O97" i="56" s="1"/>
  <c r="M98" i="56"/>
  <c r="N98" i="56"/>
  <c r="M99" i="56"/>
  <c r="N99" i="56"/>
  <c r="M100" i="56"/>
  <c r="N100" i="56"/>
  <c r="M101" i="56"/>
  <c r="N101" i="56"/>
  <c r="O101" i="56" s="1"/>
  <c r="M102" i="56"/>
  <c r="N102" i="56"/>
  <c r="M103" i="56"/>
  <c r="N103" i="56"/>
  <c r="M104" i="56"/>
  <c r="N104" i="56"/>
  <c r="M105" i="56"/>
  <c r="N105" i="56"/>
  <c r="O105" i="56" s="1"/>
  <c r="M106" i="56"/>
  <c r="N106" i="56"/>
  <c r="M107" i="56"/>
  <c r="N107" i="56"/>
  <c r="M108" i="56"/>
  <c r="N108" i="56"/>
  <c r="O108" i="56" s="1"/>
  <c r="M109" i="56"/>
  <c r="N109" i="56"/>
  <c r="M110" i="56"/>
  <c r="N110" i="56"/>
  <c r="M111" i="56"/>
  <c r="N111" i="56"/>
  <c r="M112" i="56"/>
  <c r="N112" i="56"/>
  <c r="M113" i="56"/>
  <c r="N113" i="56"/>
  <c r="M114" i="56"/>
  <c r="N114" i="56"/>
  <c r="M115" i="56"/>
  <c r="N115" i="56"/>
  <c r="M116" i="56"/>
  <c r="N116" i="56"/>
  <c r="O116" i="56"/>
  <c r="M117" i="56"/>
  <c r="N117" i="56"/>
  <c r="M118" i="56"/>
  <c r="N118" i="56"/>
  <c r="M119" i="56"/>
  <c r="N119" i="56"/>
  <c r="M120" i="56"/>
  <c r="N120" i="56"/>
  <c r="M121" i="56"/>
  <c r="N121" i="56"/>
  <c r="M122" i="56"/>
  <c r="N122" i="56"/>
  <c r="M123" i="56"/>
  <c r="N123" i="56"/>
  <c r="M124" i="56"/>
  <c r="N124" i="56"/>
  <c r="O124" i="56" s="1"/>
  <c r="M125" i="56"/>
  <c r="N125" i="56"/>
  <c r="M126" i="56"/>
  <c r="N126" i="56"/>
  <c r="M127" i="56"/>
  <c r="O127" i="56" s="1"/>
  <c r="N127" i="56"/>
  <c r="M128" i="56"/>
  <c r="N128" i="56"/>
  <c r="M129" i="56"/>
  <c r="O129" i="56" s="1"/>
  <c r="N129" i="56"/>
  <c r="M130" i="56"/>
  <c r="N130" i="56"/>
  <c r="M81" i="57"/>
  <c r="N81" i="57"/>
  <c r="M82" i="57"/>
  <c r="O82" i="57" s="1"/>
  <c r="N82" i="57"/>
  <c r="M83" i="57"/>
  <c r="N83" i="57"/>
  <c r="M84" i="57"/>
  <c r="N84" i="57"/>
  <c r="M85" i="57"/>
  <c r="N85" i="57"/>
  <c r="M86" i="57"/>
  <c r="N86" i="57"/>
  <c r="M87" i="57"/>
  <c r="N87" i="57"/>
  <c r="M88" i="57"/>
  <c r="N88" i="57"/>
  <c r="M89" i="57"/>
  <c r="N89" i="57"/>
  <c r="M90" i="57"/>
  <c r="N90" i="57"/>
  <c r="O90" i="57"/>
  <c r="M91" i="57"/>
  <c r="N91" i="57"/>
  <c r="M92" i="57"/>
  <c r="N92" i="57"/>
  <c r="M93" i="57"/>
  <c r="N93" i="57"/>
  <c r="M94" i="57"/>
  <c r="N94" i="57"/>
  <c r="M95" i="57"/>
  <c r="N95" i="57"/>
  <c r="M96" i="57"/>
  <c r="N96" i="57"/>
  <c r="M97" i="57"/>
  <c r="N97" i="57"/>
  <c r="M98" i="57"/>
  <c r="O98" i="57" s="1"/>
  <c r="N98" i="57"/>
  <c r="M99" i="57"/>
  <c r="N99" i="57"/>
  <c r="M100" i="57"/>
  <c r="N100" i="57"/>
  <c r="M101" i="57"/>
  <c r="N101" i="57"/>
  <c r="M102" i="57"/>
  <c r="N102" i="57"/>
  <c r="M103" i="57"/>
  <c r="N103" i="57"/>
  <c r="M104" i="57"/>
  <c r="N104" i="57"/>
  <c r="M105" i="57"/>
  <c r="O105" i="57" s="1"/>
  <c r="N105" i="57"/>
  <c r="M106" i="57"/>
  <c r="N106" i="57"/>
  <c r="M107" i="57"/>
  <c r="O107" i="57" s="1"/>
  <c r="N107" i="57"/>
  <c r="M108" i="57"/>
  <c r="N108" i="57"/>
  <c r="M109" i="57"/>
  <c r="N109" i="57"/>
  <c r="M110" i="57"/>
  <c r="N110" i="57"/>
  <c r="M111" i="57"/>
  <c r="O111" i="57" s="1"/>
  <c r="N111" i="57"/>
  <c r="M112" i="57"/>
  <c r="N112" i="57"/>
  <c r="M113" i="57"/>
  <c r="N113" i="57"/>
  <c r="O113" i="57" s="1"/>
  <c r="M114" i="57"/>
  <c r="N114" i="57"/>
  <c r="O114" i="57" s="1"/>
  <c r="M115" i="57"/>
  <c r="N115" i="57"/>
  <c r="M116" i="57"/>
  <c r="N116" i="57"/>
  <c r="M117" i="57"/>
  <c r="O117" i="57" s="1"/>
  <c r="N117" i="57"/>
  <c r="M118" i="57"/>
  <c r="N118" i="57"/>
  <c r="M119" i="57"/>
  <c r="N119" i="57"/>
  <c r="M120" i="57"/>
  <c r="N120" i="57"/>
  <c r="M121" i="57"/>
  <c r="N121" i="57"/>
  <c r="M122" i="57"/>
  <c r="N122" i="57"/>
  <c r="M123" i="57"/>
  <c r="N123" i="57"/>
  <c r="O123" i="57" s="1"/>
  <c r="M124" i="57"/>
  <c r="N124" i="57"/>
  <c r="M125" i="57"/>
  <c r="N125" i="57"/>
  <c r="M126" i="57"/>
  <c r="N126" i="57"/>
  <c r="M127" i="57"/>
  <c r="N127" i="57"/>
  <c r="M128" i="57"/>
  <c r="N128" i="57"/>
  <c r="M129" i="57"/>
  <c r="N129" i="57"/>
  <c r="M130" i="57"/>
  <c r="N130" i="57"/>
  <c r="M81" i="58"/>
  <c r="O81" i="58" s="1"/>
  <c r="N81" i="58"/>
  <c r="M82" i="58"/>
  <c r="N82" i="58"/>
  <c r="M83" i="58"/>
  <c r="N83" i="58"/>
  <c r="M84" i="58"/>
  <c r="N84" i="58"/>
  <c r="O84" i="58" s="1"/>
  <c r="M85" i="58"/>
  <c r="N85" i="58"/>
  <c r="M86" i="58"/>
  <c r="N86" i="58"/>
  <c r="M87" i="58"/>
  <c r="N87" i="58"/>
  <c r="M88" i="58"/>
  <c r="N88" i="58"/>
  <c r="O88" i="58" s="1"/>
  <c r="M89" i="58"/>
  <c r="N89" i="58"/>
  <c r="M90" i="58"/>
  <c r="N90" i="58"/>
  <c r="M91" i="58"/>
  <c r="N91" i="58"/>
  <c r="M92" i="58"/>
  <c r="N92" i="58"/>
  <c r="M93" i="58"/>
  <c r="N93" i="58"/>
  <c r="M94" i="58"/>
  <c r="N94" i="58"/>
  <c r="M95" i="58"/>
  <c r="N95" i="58"/>
  <c r="M96" i="58"/>
  <c r="N96" i="58"/>
  <c r="O96" i="58" s="1"/>
  <c r="M97" i="58"/>
  <c r="N97" i="58"/>
  <c r="M98" i="58"/>
  <c r="N98" i="58"/>
  <c r="M99" i="58"/>
  <c r="N99" i="58"/>
  <c r="O99" i="58" s="1"/>
  <c r="M100" i="58"/>
  <c r="N100" i="58"/>
  <c r="M101" i="58"/>
  <c r="N101" i="58"/>
  <c r="M102" i="58"/>
  <c r="N102" i="58"/>
  <c r="M103" i="58"/>
  <c r="N103" i="58"/>
  <c r="M104" i="58"/>
  <c r="N104" i="58"/>
  <c r="O104" i="58" s="1"/>
  <c r="M105" i="58"/>
  <c r="N105" i="58"/>
  <c r="M106" i="58"/>
  <c r="N106" i="58"/>
  <c r="M107" i="58"/>
  <c r="N107" i="58"/>
  <c r="M108" i="58"/>
  <c r="N108" i="58"/>
  <c r="M109" i="58"/>
  <c r="N109" i="58"/>
  <c r="O109" i="58" s="1"/>
  <c r="M110" i="58"/>
  <c r="N110" i="58"/>
  <c r="M111" i="58"/>
  <c r="N111" i="58"/>
  <c r="M112" i="58"/>
  <c r="N112" i="58"/>
  <c r="O112" i="58" s="1"/>
  <c r="M113" i="58"/>
  <c r="N113" i="58"/>
  <c r="M114" i="58"/>
  <c r="N114" i="58"/>
  <c r="M115" i="58"/>
  <c r="N115" i="58"/>
  <c r="M116" i="58"/>
  <c r="N116" i="58"/>
  <c r="M117" i="58"/>
  <c r="N117" i="58"/>
  <c r="M118" i="58"/>
  <c r="N118" i="58"/>
  <c r="M119" i="58"/>
  <c r="N119" i="58"/>
  <c r="M120" i="58"/>
  <c r="N120" i="58"/>
  <c r="M121" i="58"/>
  <c r="O121" i="58" s="1"/>
  <c r="N121" i="58"/>
  <c r="M122" i="58"/>
  <c r="N122" i="58"/>
  <c r="M123" i="58"/>
  <c r="N123" i="58"/>
  <c r="M124" i="58"/>
  <c r="N124" i="58"/>
  <c r="M125" i="58"/>
  <c r="O125" i="58" s="1"/>
  <c r="N125" i="58"/>
  <c r="M126" i="58"/>
  <c r="N126" i="58"/>
  <c r="M127" i="58"/>
  <c r="N127" i="58"/>
  <c r="M128" i="58"/>
  <c r="N128" i="58"/>
  <c r="M129" i="58"/>
  <c r="N129" i="58"/>
  <c r="M130" i="58"/>
  <c r="N130" i="58"/>
  <c r="M81" i="59"/>
  <c r="O81" i="59" s="1"/>
  <c r="N81" i="59"/>
  <c r="M82" i="59"/>
  <c r="N82" i="59"/>
  <c r="M83" i="59"/>
  <c r="N83" i="59"/>
  <c r="M84" i="59"/>
  <c r="N84" i="59"/>
  <c r="M85" i="59"/>
  <c r="N85" i="59"/>
  <c r="M86" i="59"/>
  <c r="N86" i="59"/>
  <c r="M87" i="59"/>
  <c r="N87" i="59"/>
  <c r="M88" i="59"/>
  <c r="N88" i="59"/>
  <c r="M89" i="59"/>
  <c r="N89" i="59"/>
  <c r="M90" i="59"/>
  <c r="N90" i="59"/>
  <c r="M91" i="59"/>
  <c r="O91" i="59" s="1"/>
  <c r="N91" i="59"/>
  <c r="M92" i="59"/>
  <c r="N92" i="59"/>
  <c r="M93" i="59"/>
  <c r="N93" i="59"/>
  <c r="M94" i="59"/>
  <c r="O94" i="59" s="1"/>
  <c r="N94" i="59"/>
  <c r="M95" i="59"/>
  <c r="N95" i="59"/>
  <c r="M96" i="59"/>
  <c r="N96" i="59"/>
  <c r="M97" i="59"/>
  <c r="N97" i="59"/>
  <c r="M98" i="59"/>
  <c r="N98" i="59"/>
  <c r="M99" i="59"/>
  <c r="N99" i="59"/>
  <c r="M100" i="59"/>
  <c r="N100" i="59"/>
  <c r="M101" i="59"/>
  <c r="N101" i="59"/>
  <c r="M102" i="59"/>
  <c r="N102" i="59"/>
  <c r="M103" i="59"/>
  <c r="N103" i="59"/>
  <c r="M104" i="59"/>
  <c r="N104" i="59"/>
  <c r="M105" i="59"/>
  <c r="N105" i="59"/>
  <c r="M106" i="59"/>
  <c r="N106" i="59"/>
  <c r="M107" i="59"/>
  <c r="N107" i="59"/>
  <c r="M108" i="59"/>
  <c r="N108" i="59"/>
  <c r="M109" i="59"/>
  <c r="N109" i="59"/>
  <c r="M110" i="59"/>
  <c r="N110" i="59"/>
  <c r="M111" i="59"/>
  <c r="N111" i="59"/>
  <c r="M112" i="59"/>
  <c r="N112" i="59"/>
  <c r="M113" i="59"/>
  <c r="N113" i="59"/>
  <c r="M114" i="59"/>
  <c r="N114" i="59"/>
  <c r="M115" i="59"/>
  <c r="N115" i="59"/>
  <c r="M116" i="59"/>
  <c r="N116" i="59"/>
  <c r="M117" i="59"/>
  <c r="N117" i="59"/>
  <c r="M118" i="59"/>
  <c r="N118" i="59"/>
  <c r="M119" i="59"/>
  <c r="N119" i="59"/>
  <c r="M120" i="59"/>
  <c r="N120" i="59"/>
  <c r="M121" i="59"/>
  <c r="N121" i="59"/>
  <c r="M122" i="59"/>
  <c r="N122" i="59"/>
  <c r="M123" i="59"/>
  <c r="N123" i="59"/>
  <c r="M124" i="59"/>
  <c r="N124" i="59"/>
  <c r="M125" i="59"/>
  <c r="N125" i="59"/>
  <c r="M126" i="59"/>
  <c r="O126" i="59" s="1"/>
  <c r="N126" i="59"/>
  <c r="M127" i="59"/>
  <c r="N127" i="59"/>
  <c r="M128" i="59"/>
  <c r="N128" i="59"/>
  <c r="M129" i="59"/>
  <c r="N129" i="59"/>
  <c r="M130" i="59"/>
  <c r="O130" i="59" s="1"/>
  <c r="N130" i="59"/>
  <c r="M81" i="60"/>
  <c r="O81" i="60" s="1"/>
  <c r="N81" i="60"/>
  <c r="M82" i="60"/>
  <c r="N82" i="60"/>
  <c r="M83" i="60"/>
  <c r="N83" i="60"/>
  <c r="M84" i="60"/>
  <c r="N84" i="60"/>
  <c r="M85" i="60"/>
  <c r="N85" i="60"/>
  <c r="M86" i="60"/>
  <c r="N86" i="60"/>
  <c r="M87" i="60"/>
  <c r="N87" i="60"/>
  <c r="M88" i="60"/>
  <c r="N88" i="60"/>
  <c r="M89" i="60"/>
  <c r="N89" i="60"/>
  <c r="M90" i="60"/>
  <c r="N90" i="60"/>
  <c r="M91" i="60"/>
  <c r="N91" i="60"/>
  <c r="M92" i="60"/>
  <c r="N92" i="60"/>
  <c r="O92" i="60"/>
  <c r="M93" i="60"/>
  <c r="N93" i="60"/>
  <c r="O93" i="60" s="1"/>
  <c r="M94" i="60"/>
  <c r="N94" i="60"/>
  <c r="M95" i="60"/>
  <c r="N95" i="60"/>
  <c r="M96" i="60"/>
  <c r="N96" i="60"/>
  <c r="M97" i="60"/>
  <c r="N97" i="60"/>
  <c r="O97" i="60"/>
  <c r="M98" i="60"/>
  <c r="N98" i="60"/>
  <c r="M99" i="60"/>
  <c r="N99" i="60"/>
  <c r="M100" i="60"/>
  <c r="N100" i="60"/>
  <c r="O100" i="60" s="1"/>
  <c r="M101" i="60"/>
  <c r="N101" i="60"/>
  <c r="O101" i="60" s="1"/>
  <c r="M102" i="60"/>
  <c r="N102" i="60"/>
  <c r="M103" i="60"/>
  <c r="N103" i="60"/>
  <c r="M104" i="60"/>
  <c r="N104" i="60"/>
  <c r="O104" i="60" s="1"/>
  <c r="M105" i="60"/>
  <c r="N105" i="60"/>
  <c r="M106" i="60"/>
  <c r="N106" i="60"/>
  <c r="M107" i="60"/>
  <c r="N107" i="60"/>
  <c r="M108" i="60"/>
  <c r="N108" i="60"/>
  <c r="M109" i="60"/>
  <c r="N109" i="60"/>
  <c r="O109" i="60" s="1"/>
  <c r="M110" i="60"/>
  <c r="N110" i="60"/>
  <c r="M111" i="60"/>
  <c r="N111" i="60"/>
  <c r="M112" i="60"/>
  <c r="N112" i="60"/>
  <c r="M113" i="60"/>
  <c r="N113" i="60"/>
  <c r="O113" i="60" s="1"/>
  <c r="M114" i="60"/>
  <c r="N114" i="60"/>
  <c r="M115" i="60"/>
  <c r="N115" i="60"/>
  <c r="M116" i="60"/>
  <c r="N116" i="60"/>
  <c r="M117" i="60"/>
  <c r="O117" i="60" s="1"/>
  <c r="N117" i="60"/>
  <c r="M118" i="60"/>
  <c r="N118" i="60"/>
  <c r="M119" i="60"/>
  <c r="N119" i="60"/>
  <c r="M120" i="60"/>
  <c r="N120" i="60"/>
  <c r="M121" i="60"/>
  <c r="N121" i="60"/>
  <c r="M122" i="60"/>
  <c r="N122" i="60"/>
  <c r="M123" i="60"/>
  <c r="N123" i="60"/>
  <c r="M124" i="60"/>
  <c r="N124" i="60"/>
  <c r="M125" i="60"/>
  <c r="N125" i="60"/>
  <c r="M126" i="60"/>
  <c r="N126" i="60"/>
  <c r="M127" i="60"/>
  <c r="N127" i="60"/>
  <c r="M128" i="60"/>
  <c r="N128" i="60"/>
  <c r="M129" i="60"/>
  <c r="N129" i="60"/>
  <c r="M130" i="60"/>
  <c r="N130" i="60"/>
  <c r="M81" i="61"/>
  <c r="N81" i="61"/>
  <c r="M82" i="61"/>
  <c r="N82" i="61"/>
  <c r="M83" i="61"/>
  <c r="O83" i="61" s="1"/>
  <c r="N83" i="61"/>
  <c r="M84" i="61"/>
  <c r="N84" i="61"/>
  <c r="M85" i="61"/>
  <c r="N85" i="61"/>
  <c r="M86" i="61"/>
  <c r="N86" i="61"/>
  <c r="M87" i="61"/>
  <c r="N87" i="61"/>
  <c r="M88" i="61"/>
  <c r="N88" i="61"/>
  <c r="M89" i="61"/>
  <c r="O89" i="61" s="1"/>
  <c r="N89" i="61"/>
  <c r="M90" i="61"/>
  <c r="O90" i="61" s="1"/>
  <c r="N90" i="61"/>
  <c r="M91" i="61"/>
  <c r="N91" i="61"/>
  <c r="M92" i="61"/>
  <c r="N92" i="61"/>
  <c r="M93" i="61"/>
  <c r="N93" i="61"/>
  <c r="M94" i="61"/>
  <c r="N94" i="61"/>
  <c r="M95" i="61"/>
  <c r="O95" i="61" s="1"/>
  <c r="N95" i="61"/>
  <c r="M96" i="61"/>
  <c r="N96" i="61"/>
  <c r="M97" i="61"/>
  <c r="N97" i="61"/>
  <c r="M98" i="61"/>
  <c r="N98" i="61"/>
  <c r="M99" i="61"/>
  <c r="N99" i="61"/>
  <c r="M100" i="61"/>
  <c r="N100" i="61"/>
  <c r="M101" i="61"/>
  <c r="N101" i="61"/>
  <c r="M102" i="61"/>
  <c r="N102" i="61"/>
  <c r="M103" i="61"/>
  <c r="N103" i="61"/>
  <c r="M104" i="61"/>
  <c r="N104" i="61"/>
  <c r="M105" i="61"/>
  <c r="N105" i="61"/>
  <c r="M106" i="61"/>
  <c r="N106" i="61"/>
  <c r="M107" i="61"/>
  <c r="N107" i="61"/>
  <c r="M108" i="61"/>
  <c r="N108" i="61"/>
  <c r="M109" i="61"/>
  <c r="O109" i="61" s="1"/>
  <c r="N109" i="61"/>
  <c r="M110" i="61"/>
  <c r="O110" i="61" s="1"/>
  <c r="N110" i="61"/>
  <c r="M111" i="61"/>
  <c r="N111" i="61"/>
  <c r="O111" i="61" s="1"/>
  <c r="M112" i="61"/>
  <c r="N112" i="61"/>
  <c r="M113" i="61"/>
  <c r="N113" i="61"/>
  <c r="M114" i="61"/>
  <c r="N114" i="61"/>
  <c r="O114" i="61" s="1"/>
  <c r="M115" i="61"/>
  <c r="N115" i="61"/>
  <c r="M116" i="61"/>
  <c r="N116" i="61"/>
  <c r="M117" i="61"/>
  <c r="N117" i="61"/>
  <c r="M118" i="61"/>
  <c r="N118" i="61"/>
  <c r="M119" i="61"/>
  <c r="N119" i="61"/>
  <c r="O119" i="61" s="1"/>
  <c r="M120" i="61"/>
  <c r="N120" i="61"/>
  <c r="M121" i="61"/>
  <c r="N121" i="61"/>
  <c r="M122" i="61"/>
  <c r="N122" i="61"/>
  <c r="O122" i="61" s="1"/>
  <c r="M123" i="61"/>
  <c r="N123" i="61"/>
  <c r="M124" i="61"/>
  <c r="N124" i="61"/>
  <c r="M125" i="61"/>
  <c r="N125" i="61"/>
  <c r="M126" i="61"/>
  <c r="N126" i="61"/>
  <c r="M127" i="61"/>
  <c r="N127" i="61"/>
  <c r="M128" i="61"/>
  <c r="N128" i="61"/>
  <c r="M129" i="61"/>
  <c r="N129" i="61"/>
  <c r="M130" i="61"/>
  <c r="N130" i="61"/>
  <c r="O130" i="61" s="1"/>
  <c r="M81" i="62"/>
  <c r="O81" i="62" s="1"/>
  <c r="N81" i="62"/>
  <c r="M82" i="62"/>
  <c r="N82" i="62"/>
  <c r="M83" i="62"/>
  <c r="N83" i="62"/>
  <c r="M84" i="62"/>
  <c r="N84" i="62"/>
  <c r="M85" i="62"/>
  <c r="N85" i="62"/>
  <c r="M86" i="62"/>
  <c r="N86" i="62"/>
  <c r="M87" i="62"/>
  <c r="N87" i="62"/>
  <c r="M88" i="62"/>
  <c r="O88" i="62" s="1"/>
  <c r="N88" i="62"/>
  <c r="M89" i="62"/>
  <c r="N89" i="62"/>
  <c r="M90" i="62"/>
  <c r="N90" i="62"/>
  <c r="M91" i="62"/>
  <c r="O91" i="62" s="1"/>
  <c r="N91" i="62"/>
  <c r="M92" i="62"/>
  <c r="N92" i="62"/>
  <c r="O92" i="62"/>
  <c r="M93" i="62"/>
  <c r="N93" i="62"/>
  <c r="O93" i="62" s="1"/>
  <c r="M94" i="62"/>
  <c r="N94" i="62"/>
  <c r="M95" i="62"/>
  <c r="N95" i="62"/>
  <c r="M96" i="62"/>
  <c r="N96" i="62"/>
  <c r="O96" i="62" s="1"/>
  <c r="M97" i="62"/>
  <c r="N97" i="62"/>
  <c r="M98" i="62"/>
  <c r="N98" i="62"/>
  <c r="M99" i="62"/>
  <c r="N99" i="62"/>
  <c r="M100" i="62"/>
  <c r="O100" i="62" s="1"/>
  <c r="N100" i="62"/>
  <c r="M101" i="62"/>
  <c r="N101" i="62"/>
  <c r="M102" i="62"/>
  <c r="N102" i="62"/>
  <c r="M103" i="62"/>
  <c r="N103" i="62"/>
  <c r="M104" i="62"/>
  <c r="N104" i="62"/>
  <c r="M105" i="62"/>
  <c r="N105" i="62"/>
  <c r="M106" i="62"/>
  <c r="N106" i="62"/>
  <c r="M107" i="62"/>
  <c r="N107" i="62"/>
  <c r="M108" i="62"/>
  <c r="N108" i="62"/>
  <c r="M109" i="62"/>
  <c r="N109" i="62"/>
  <c r="M110" i="62"/>
  <c r="N110" i="62"/>
  <c r="M111" i="62"/>
  <c r="N111" i="62"/>
  <c r="M112" i="62"/>
  <c r="N112" i="62"/>
  <c r="M113" i="62"/>
  <c r="N113" i="62"/>
  <c r="O113" i="62"/>
  <c r="M114" i="62"/>
  <c r="N114" i="62"/>
  <c r="M115" i="62"/>
  <c r="N115" i="62"/>
  <c r="M116" i="62"/>
  <c r="N116" i="62"/>
  <c r="O116" i="62" s="1"/>
  <c r="M117" i="62"/>
  <c r="N117" i="62"/>
  <c r="O117" i="62" s="1"/>
  <c r="M118" i="62"/>
  <c r="N118" i="62"/>
  <c r="M119" i="62"/>
  <c r="N119" i="62"/>
  <c r="M120" i="62"/>
  <c r="N120" i="62"/>
  <c r="M121" i="62"/>
  <c r="N121" i="62"/>
  <c r="M122" i="62"/>
  <c r="N122" i="62"/>
  <c r="M123" i="62"/>
  <c r="N123" i="62"/>
  <c r="M124" i="62"/>
  <c r="N124" i="62"/>
  <c r="M125" i="62"/>
  <c r="N125" i="62"/>
  <c r="M126" i="62"/>
  <c r="N126" i="62"/>
  <c r="M127" i="62"/>
  <c r="N127" i="62"/>
  <c r="M128" i="62"/>
  <c r="N128" i="62"/>
  <c r="O128" i="62" s="1"/>
  <c r="M129" i="62"/>
  <c r="N129" i="62"/>
  <c r="O129" i="62" s="1"/>
  <c r="M130" i="62"/>
  <c r="N130" i="62"/>
  <c r="M81" i="63"/>
  <c r="N81" i="63"/>
  <c r="M82" i="63"/>
  <c r="N82" i="63"/>
  <c r="O82" i="63" s="1"/>
  <c r="M83" i="63"/>
  <c r="N83" i="63"/>
  <c r="M84" i="63"/>
  <c r="N84" i="63"/>
  <c r="M85" i="63"/>
  <c r="N85" i="63"/>
  <c r="M86" i="63"/>
  <c r="N86" i="63"/>
  <c r="M87" i="63"/>
  <c r="N87" i="63"/>
  <c r="M88" i="63"/>
  <c r="N88" i="63"/>
  <c r="M89" i="63"/>
  <c r="N89" i="63"/>
  <c r="M90" i="63"/>
  <c r="N90" i="63"/>
  <c r="M91" i="63"/>
  <c r="N91" i="63"/>
  <c r="M92" i="63"/>
  <c r="N92" i="63"/>
  <c r="M93" i="63"/>
  <c r="N93" i="63"/>
  <c r="M94" i="63"/>
  <c r="N94" i="63"/>
  <c r="M95" i="63"/>
  <c r="N95" i="63"/>
  <c r="M96" i="63"/>
  <c r="O96" i="63" s="1"/>
  <c r="N96" i="63"/>
  <c r="M97" i="63"/>
  <c r="O97" i="63" s="1"/>
  <c r="N97" i="63"/>
  <c r="M98" i="63"/>
  <c r="O98" i="63" s="1"/>
  <c r="N98" i="63"/>
  <c r="M99" i="63"/>
  <c r="N99" i="63"/>
  <c r="O99" i="63" s="1"/>
  <c r="M100" i="63"/>
  <c r="N100" i="63"/>
  <c r="M101" i="63"/>
  <c r="N101" i="63"/>
  <c r="M102" i="63"/>
  <c r="N102" i="63"/>
  <c r="M103" i="63"/>
  <c r="N103" i="63"/>
  <c r="O103" i="63" s="1"/>
  <c r="M104" i="63"/>
  <c r="N104" i="63"/>
  <c r="M105" i="63"/>
  <c r="N105" i="63"/>
  <c r="M106" i="63"/>
  <c r="N106" i="63"/>
  <c r="O106" i="63" s="1"/>
  <c r="M107" i="63"/>
  <c r="N107" i="63"/>
  <c r="M108" i="63"/>
  <c r="N108" i="63"/>
  <c r="M109" i="63"/>
  <c r="N109" i="63"/>
  <c r="M110" i="63"/>
  <c r="N110" i="63"/>
  <c r="O110" i="63" s="1"/>
  <c r="M111" i="63"/>
  <c r="N111" i="63"/>
  <c r="M112" i="63"/>
  <c r="N112" i="63"/>
  <c r="M113" i="63"/>
  <c r="N113" i="63"/>
  <c r="M114" i="63"/>
  <c r="N114" i="63"/>
  <c r="M115" i="63"/>
  <c r="N115" i="63"/>
  <c r="M116" i="63"/>
  <c r="N116" i="63"/>
  <c r="M117" i="63"/>
  <c r="N117" i="63"/>
  <c r="M118" i="63"/>
  <c r="N118" i="63"/>
  <c r="M119" i="63"/>
  <c r="N119" i="63"/>
  <c r="O119" i="63" s="1"/>
  <c r="M120" i="63"/>
  <c r="N120" i="63"/>
  <c r="M121" i="63"/>
  <c r="N121" i="63"/>
  <c r="M122" i="63"/>
  <c r="N122" i="63"/>
  <c r="M123" i="63"/>
  <c r="O123" i="63" s="1"/>
  <c r="N123" i="63"/>
  <c r="M124" i="63"/>
  <c r="N124" i="63"/>
  <c r="M125" i="63"/>
  <c r="O125" i="63" s="1"/>
  <c r="N125" i="63"/>
  <c r="M126" i="63"/>
  <c r="N126" i="63"/>
  <c r="M127" i="63"/>
  <c r="N127" i="63"/>
  <c r="M128" i="63"/>
  <c r="N128" i="63"/>
  <c r="M129" i="63"/>
  <c r="N129" i="63"/>
  <c r="M130" i="63"/>
  <c r="N130" i="63"/>
  <c r="M81" i="65"/>
  <c r="O81" i="65" s="1"/>
  <c r="N81" i="65"/>
  <c r="M82" i="65"/>
  <c r="N82" i="65"/>
  <c r="M83" i="65"/>
  <c r="N83" i="65"/>
  <c r="M84" i="65"/>
  <c r="N84" i="65"/>
  <c r="M85" i="65"/>
  <c r="N85" i="65"/>
  <c r="M86" i="65"/>
  <c r="N86" i="65"/>
  <c r="M87" i="65"/>
  <c r="N87" i="65"/>
  <c r="M88" i="65"/>
  <c r="N88" i="65"/>
  <c r="M89" i="65"/>
  <c r="O89" i="65" s="1"/>
  <c r="N89" i="65"/>
  <c r="M90" i="65"/>
  <c r="N90" i="65"/>
  <c r="M91" i="65"/>
  <c r="N91" i="65"/>
  <c r="M92" i="65"/>
  <c r="N92" i="65"/>
  <c r="M93" i="65"/>
  <c r="N93" i="65"/>
  <c r="O93" i="65" s="1"/>
  <c r="M94" i="65"/>
  <c r="N94" i="65"/>
  <c r="M95" i="65"/>
  <c r="N95" i="65"/>
  <c r="M96" i="65"/>
  <c r="N96" i="65"/>
  <c r="M97" i="65"/>
  <c r="N97" i="65"/>
  <c r="O97" i="65" s="1"/>
  <c r="M98" i="65"/>
  <c r="N98" i="65"/>
  <c r="M99" i="65"/>
  <c r="N99" i="65"/>
  <c r="M100" i="65"/>
  <c r="N100" i="65"/>
  <c r="M101" i="65"/>
  <c r="N101" i="65"/>
  <c r="M102" i="65"/>
  <c r="N102" i="65"/>
  <c r="M103" i="65"/>
  <c r="N103" i="65"/>
  <c r="M104" i="65"/>
  <c r="N104" i="65"/>
  <c r="O104" i="65" s="1"/>
  <c r="M105" i="65"/>
  <c r="O105" i="65" s="1"/>
  <c r="N105" i="65"/>
  <c r="M106" i="65"/>
  <c r="N106" i="65"/>
  <c r="M107" i="65"/>
  <c r="N107" i="65"/>
  <c r="M108" i="65"/>
  <c r="N108" i="65"/>
  <c r="M109" i="65"/>
  <c r="O109" i="65" s="1"/>
  <c r="N109" i="65"/>
  <c r="M110" i="65"/>
  <c r="N110" i="65"/>
  <c r="M111" i="65"/>
  <c r="N111" i="65"/>
  <c r="M112" i="65"/>
  <c r="N112" i="65"/>
  <c r="M113" i="65"/>
  <c r="N113" i="65"/>
  <c r="O113" i="65" s="1"/>
  <c r="M114" i="65"/>
  <c r="N114" i="65"/>
  <c r="M115" i="65"/>
  <c r="N115" i="65"/>
  <c r="M116" i="65"/>
  <c r="N116" i="65"/>
  <c r="M117" i="65"/>
  <c r="N117" i="65"/>
  <c r="M118" i="65"/>
  <c r="N118" i="65"/>
  <c r="M119" i="65"/>
  <c r="N119" i="65"/>
  <c r="M120" i="65"/>
  <c r="N120" i="65"/>
  <c r="O120" i="65" s="1"/>
  <c r="M121" i="65"/>
  <c r="N121" i="65"/>
  <c r="M122" i="65"/>
  <c r="N122" i="65"/>
  <c r="M123" i="65"/>
  <c r="N123" i="65"/>
  <c r="M124" i="65"/>
  <c r="N124" i="65"/>
  <c r="O124" i="65" s="1"/>
  <c r="M125" i="65"/>
  <c r="N125" i="65"/>
  <c r="M126" i="65"/>
  <c r="N126" i="65"/>
  <c r="M127" i="65"/>
  <c r="N127" i="65"/>
  <c r="M128" i="65"/>
  <c r="N128" i="65"/>
  <c r="M129" i="65"/>
  <c r="N129" i="65"/>
  <c r="O129" i="65" s="1"/>
  <c r="M130" i="65"/>
  <c r="N130" i="65"/>
  <c r="M81" i="64"/>
  <c r="N81" i="64"/>
  <c r="M82" i="64"/>
  <c r="O82" i="64" s="1"/>
  <c r="N82" i="64"/>
  <c r="M83" i="64"/>
  <c r="N83" i="64"/>
  <c r="M84" i="64"/>
  <c r="N84" i="64"/>
  <c r="M85" i="64"/>
  <c r="N85" i="64"/>
  <c r="M86" i="64"/>
  <c r="N86" i="64"/>
  <c r="M87" i="64"/>
  <c r="N87" i="64"/>
  <c r="M88" i="64"/>
  <c r="N88" i="64"/>
  <c r="M89" i="64"/>
  <c r="N89" i="64"/>
  <c r="M90" i="64"/>
  <c r="O90" i="64" s="1"/>
  <c r="N90" i="64"/>
  <c r="M91" i="64"/>
  <c r="N91" i="64"/>
  <c r="M92" i="64"/>
  <c r="N92" i="64"/>
  <c r="M93" i="64"/>
  <c r="N93" i="64"/>
  <c r="M94" i="64"/>
  <c r="O94" i="64" s="1"/>
  <c r="N94" i="64"/>
  <c r="M95" i="64"/>
  <c r="N95" i="64"/>
  <c r="M96" i="64"/>
  <c r="N96" i="64"/>
  <c r="M97" i="64"/>
  <c r="N97" i="64"/>
  <c r="M98" i="64"/>
  <c r="N98" i="64"/>
  <c r="M99" i="64"/>
  <c r="N99" i="64"/>
  <c r="M100" i="64"/>
  <c r="N100" i="64"/>
  <c r="M101" i="64"/>
  <c r="N101" i="64"/>
  <c r="M102" i="64"/>
  <c r="N102" i="64"/>
  <c r="M103" i="64"/>
  <c r="N103" i="64"/>
  <c r="M104" i="64"/>
  <c r="N104" i="64"/>
  <c r="M105" i="64"/>
  <c r="N105" i="64"/>
  <c r="M106" i="64"/>
  <c r="O106" i="64" s="1"/>
  <c r="N106" i="64"/>
  <c r="M107" i="64"/>
  <c r="N107" i="64"/>
  <c r="M108" i="64"/>
  <c r="N108" i="64"/>
  <c r="M109" i="64"/>
  <c r="N109" i="64"/>
  <c r="M110" i="64"/>
  <c r="N110" i="64"/>
  <c r="M111" i="64"/>
  <c r="N111" i="64"/>
  <c r="M112" i="64"/>
  <c r="O112" i="64" s="1"/>
  <c r="N112" i="64"/>
  <c r="M113" i="64"/>
  <c r="N113" i="64"/>
  <c r="M114" i="64"/>
  <c r="N114" i="64"/>
  <c r="M115" i="64"/>
  <c r="N115" i="64"/>
  <c r="M116" i="64"/>
  <c r="N116" i="64"/>
  <c r="M117" i="64"/>
  <c r="N117" i="64"/>
  <c r="M118" i="64"/>
  <c r="N118" i="64"/>
  <c r="M119" i="64"/>
  <c r="N119" i="64"/>
  <c r="O119" i="64"/>
  <c r="M120" i="64"/>
  <c r="N120" i="64"/>
  <c r="M121" i="64"/>
  <c r="N121" i="64"/>
  <c r="M122" i="64"/>
  <c r="N122" i="64"/>
  <c r="M123" i="64"/>
  <c r="N123" i="64"/>
  <c r="M124" i="64"/>
  <c r="N124" i="64"/>
  <c r="M125" i="64"/>
  <c r="N125" i="64"/>
  <c r="M126" i="64"/>
  <c r="N126" i="64"/>
  <c r="O126" i="64" s="1"/>
  <c r="M127" i="64"/>
  <c r="N127" i="64"/>
  <c r="M128" i="64"/>
  <c r="N128" i="64"/>
  <c r="M129" i="64"/>
  <c r="N129" i="64"/>
  <c r="M130" i="64"/>
  <c r="N130" i="64"/>
  <c r="M81" i="67"/>
  <c r="N81" i="67"/>
  <c r="M82" i="67"/>
  <c r="N82" i="67"/>
  <c r="M83" i="67"/>
  <c r="N83" i="67"/>
  <c r="M84" i="67"/>
  <c r="N84" i="67"/>
  <c r="M85" i="67"/>
  <c r="N85" i="67"/>
  <c r="O85" i="67" s="1"/>
  <c r="M86" i="67"/>
  <c r="N86" i="67"/>
  <c r="M87" i="67"/>
  <c r="N87" i="67"/>
  <c r="M88" i="67"/>
  <c r="N88" i="67"/>
  <c r="M89" i="67"/>
  <c r="N89" i="67"/>
  <c r="O89" i="67" s="1"/>
  <c r="M90" i="67"/>
  <c r="N90" i="67"/>
  <c r="M91" i="67"/>
  <c r="N91" i="67"/>
  <c r="M92" i="67"/>
  <c r="N92" i="67"/>
  <c r="M93" i="67"/>
  <c r="N93" i="67"/>
  <c r="M94" i="67"/>
  <c r="N94" i="67"/>
  <c r="M95" i="67"/>
  <c r="N95" i="67"/>
  <c r="M96" i="67"/>
  <c r="N96" i="67"/>
  <c r="M97" i="67"/>
  <c r="N97" i="67"/>
  <c r="M98" i="67"/>
  <c r="N98" i="67"/>
  <c r="M99" i="67"/>
  <c r="N99" i="67"/>
  <c r="M100" i="67"/>
  <c r="N100" i="67"/>
  <c r="O100" i="67" s="1"/>
  <c r="M101" i="67"/>
  <c r="N101" i="67"/>
  <c r="M102" i="67"/>
  <c r="N102" i="67"/>
  <c r="M103" i="67"/>
  <c r="N103" i="67"/>
  <c r="M104" i="67"/>
  <c r="N104" i="67"/>
  <c r="O104" i="67" s="1"/>
  <c r="M105" i="67"/>
  <c r="N105" i="67"/>
  <c r="M106" i="67"/>
  <c r="N106" i="67"/>
  <c r="M107" i="67"/>
  <c r="N107" i="67"/>
  <c r="M108" i="67"/>
  <c r="O108" i="67" s="1"/>
  <c r="N108" i="67"/>
  <c r="M109" i="67"/>
  <c r="N109" i="67"/>
  <c r="M110" i="67"/>
  <c r="N110" i="67"/>
  <c r="M111" i="67"/>
  <c r="N111" i="67"/>
  <c r="M112" i="67"/>
  <c r="O112" i="67" s="1"/>
  <c r="N112" i="67"/>
  <c r="M113" i="67"/>
  <c r="N113" i="67"/>
  <c r="M114" i="67"/>
  <c r="N114" i="67"/>
  <c r="M115" i="67"/>
  <c r="O115" i="67" s="1"/>
  <c r="N115" i="67"/>
  <c r="M116" i="67"/>
  <c r="O116" i="67" s="1"/>
  <c r="N116" i="67"/>
  <c r="M117" i="67"/>
  <c r="N117" i="67"/>
  <c r="M118" i="67"/>
  <c r="N118" i="67"/>
  <c r="M119" i="67"/>
  <c r="N119" i="67"/>
  <c r="M120" i="67"/>
  <c r="N120" i="67"/>
  <c r="O120" i="67" s="1"/>
  <c r="M121" i="67"/>
  <c r="N121" i="67"/>
  <c r="O121" i="67" s="1"/>
  <c r="M122" i="67"/>
  <c r="N122" i="67"/>
  <c r="M123" i="67"/>
  <c r="N123" i="67"/>
  <c r="M124" i="67"/>
  <c r="N124" i="67"/>
  <c r="O124" i="67" s="1"/>
  <c r="M125" i="67"/>
  <c r="N125" i="67"/>
  <c r="M126" i="67"/>
  <c r="N126" i="67"/>
  <c r="M127" i="67"/>
  <c r="N127" i="67"/>
  <c r="M128" i="67"/>
  <c r="N128" i="67"/>
  <c r="M129" i="67"/>
  <c r="N129" i="67"/>
  <c r="O129" i="67" s="1"/>
  <c r="M130" i="67"/>
  <c r="N130" i="67"/>
  <c r="M81" i="66"/>
  <c r="N81" i="66"/>
  <c r="M82" i="66"/>
  <c r="N82" i="66"/>
  <c r="M83" i="66"/>
  <c r="N83" i="66"/>
  <c r="O83" i="66" s="1"/>
  <c r="M84" i="66"/>
  <c r="N84" i="66"/>
  <c r="M85" i="66"/>
  <c r="N85" i="66"/>
  <c r="M86" i="66"/>
  <c r="N86" i="66"/>
  <c r="M87" i="66"/>
  <c r="N87" i="66"/>
  <c r="M88" i="66"/>
  <c r="N88" i="66"/>
  <c r="M89" i="66"/>
  <c r="N89" i="66"/>
  <c r="M90" i="66"/>
  <c r="N90" i="66"/>
  <c r="M91" i="66"/>
  <c r="N91" i="66"/>
  <c r="M92" i="66"/>
  <c r="N92" i="66"/>
  <c r="M93" i="66"/>
  <c r="O93" i="66" s="1"/>
  <c r="N93" i="66"/>
  <c r="M94" i="66"/>
  <c r="N94" i="66"/>
  <c r="O94" i="66"/>
  <c r="M95" i="66"/>
  <c r="N95" i="66"/>
  <c r="M96" i="66"/>
  <c r="N96" i="66"/>
  <c r="M97" i="66"/>
  <c r="N97" i="66"/>
  <c r="M98" i="66"/>
  <c r="N98" i="66"/>
  <c r="O98" i="66" s="1"/>
  <c r="M99" i="66"/>
  <c r="N99" i="66"/>
  <c r="O99" i="66" s="1"/>
  <c r="M100" i="66"/>
  <c r="N100" i="66"/>
  <c r="M101" i="66"/>
  <c r="N101" i="66"/>
  <c r="M102" i="66"/>
  <c r="N102" i="66"/>
  <c r="M103" i="66"/>
  <c r="N103" i="66"/>
  <c r="O103" i="66" s="1"/>
  <c r="M104" i="66"/>
  <c r="N104" i="66"/>
  <c r="M105" i="66"/>
  <c r="N105" i="66"/>
  <c r="M106" i="66"/>
  <c r="N106" i="66"/>
  <c r="O106" i="66" s="1"/>
  <c r="M107" i="66"/>
  <c r="N107" i="66"/>
  <c r="O107" i="66" s="1"/>
  <c r="M108" i="66"/>
  <c r="N108" i="66"/>
  <c r="M109" i="66"/>
  <c r="N109" i="66"/>
  <c r="M110" i="66"/>
  <c r="N110" i="66"/>
  <c r="M111" i="66"/>
  <c r="N111" i="66"/>
  <c r="M112" i="66"/>
  <c r="N112" i="66"/>
  <c r="M113" i="66"/>
  <c r="N113" i="66"/>
  <c r="M114" i="66"/>
  <c r="N114" i="66"/>
  <c r="M115" i="66"/>
  <c r="N115" i="66"/>
  <c r="O115" i="66" s="1"/>
  <c r="M116" i="66"/>
  <c r="N116" i="66"/>
  <c r="M117" i="66"/>
  <c r="N117" i="66"/>
  <c r="M118" i="66"/>
  <c r="N118" i="66"/>
  <c r="M119" i="66"/>
  <c r="N119" i="66"/>
  <c r="M120" i="66"/>
  <c r="N120" i="66"/>
  <c r="M121" i="66"/>
  <c r="N121" i="66"/>
  <c r="M122" i="66"/>
  <c r="N122" i="66"/>
  <c r="M123" i="66"/>
  <c r="N123" i="66"/>
  <c r="M124" i="66"/>
  <c r="N124" i="66"/>
  <c r="M125" i="66"/>
  <c r="N125" i="66"/>
  <c r="M126" i="66"/>
  <c r="N126" i="66"/>
  <c r="M127" i="66"/>
  <c r="N127" i="66"/>
  <c r="M128" i="66"/>
  <c r="N128" i="66"/>
  <c r="M129" i="66"/>
  <c r="N129" i="66"/>
  <c r="M130" i="66"/>
  <c r="N130" i="66"/>
  <c r="O130" i="66" s="1"/>
  <c r="M81" i="69"/>
  <c r="N81" i="69"/>
  <c r="M82" i="69"/>
  <c r="N82" i="69"/>
  <c r="M83" i="69"/>
  <c r="N83" i="69"/>
  <c r="M84" i="69"/>
  <c r="N84" i="69"/>
  <c r="M85" i="69"/>
  <c r="N85" i="69"/>
  <c r="O85" i="69" s="1"/>
  <c r="M86" i="69"/>
  <c r="N86" i="69"/>
  <c r="M87" i="69"/>
  <c r="N87" i="69"/>
  <c r="M88" i="69"/>
  <c r="N88" i="69"/>
  <c r="M89" i="69"/>
  <c r="O89" i="69" s="1"/>
  <c r="N89" i="69"/>
  <c r="M90" i="69"/>
  <c r="N90" i="69"/>
  <c r="M91" i="69"/>
  <c r="N91" i="69"/>
  <c r="M92" i="69"/>
  <c r="N92" i="69"/>
  <c r="M93" i="69"/>
  <c r="N93" i="69"/>
  <c r="M94" i="69"/>
  <c r="N94" i="69"/>
  <c r="M95" i="69"/>
  <c r="N95" i="69"/>
  <c r="M96" i="69"/>
  <c r="O96" i="69" s="1"/>
  <c r="N96" i="69"/>
  <c r="M97" i="69"/>
  <c r="N97" i="69"/>
  <c r="M98" i="69"/>
  <c r="N98" i="69"/>
  <c r="M99" i="69"/>
  <c r="N99" i="69"/>
  <c r="M100" i="69"/>
  <c r="N100" i="69"/>
  <c r="M101" i="69"/>
  <c r="O101" i="69" s="1"/>
  <c r="N101" i="69"/>
  <c r="M102" i="69"/>
  <c r="N102" i="69"/>
  <c r="M103" i="69"/>
  <c r="N103" i="69"/>
  <c r="M104" i="69"/>
  <c r="N104" i="69"/>
  <c r="M105" i="69"/>
  <c r="N105" i="69"/>
  <c r="M106" i="69"/>
  <c r="N106" i="69"/>
  <c r="M107" i="69"/>
  <c r="N107" i="69"/>
  <c r="M108" i="69"/>
  <c r="N108" i="69"/>
  <c r="M109" i="69"/>
  <c r="N109" i="69"/>
  <c r="M110" i="69"/>
  <c r="N110" i="69"/>
  <c r="M111" i="69"/>
  <c r="O111" i="69" s="1"/>
  <c r="N111" i="69"/>
  <c r="M112" i="69"/>
  <c r="N112" i="69"/>
  <c r="M113" i="69"/>
  <c r="N113" i="69"/>
  <c r="M114" i="69"/>
  <c r="O114" i="69" s="1"/>
  <c r="N114" i="69"/>
  <c r="M115" i="69"/>
  <c r="N115" i="69"/>
  <c r="M116" i="69"/>
  <c r="N116" i="69"/>
  <c r="O116" i="69"/>
  <c r="M117" i="69"/>
  <c r="N117" i="69"/>
  <c r="O117" i="69" s="1"/>
  <c r="M118" i="69"/>
  <c r="N118" i="69"/>
  <c r="M119" i="69"/>
  <c r="N119" i="69"/>
  <c r="M120" i="69"/>
  <c r="O120" i="69" s="1"/>
  <c r="N120" i="69"/>
  <c r="M121" i="69"/>
  <c r="N121" i="69"/>
  <c r="M122" i="69"/>
  <c r="N122" i="69"/>
  <c r="M123" i="69"/>
  <c r="N123" i="69"/>
  <c r="M124" i="69"/>
  <c r="N124" i="69"/>
  <c r="M125" i="69"/>
  <c r="N125" i="69"/>
  <c r="M126" i="69"/>
  <c r="N126" i="69"/>
  <c r="M127" i="69"/>
  <c r="N127" i="69"/>
  <c r="M128" i="69"/>
  <c r="N128" i="69"/>
  <c r="M129" i="69"/>
  <c r="N129" i="69"/>
  <c r="M130" i="69"/>
  <c r="N130" i="69"/>
  <c r="M81" i="68"/>
  <c r="O81" i="68" s="1"/>
  <c r="N81" i="68"/>
  <c r="M82" i="68"/>
  <c r="O82" i="68" s="1"/>
  <c r="N82" i="68"/>
  <c r="M83" i="68"/>
  <c r="N83" i="68"/>
  <c r="O83" i="68" s="1"/>
  <c r="M84" i="68"/>
  <c r="N84" i="68"/>
  <c r="M85" i="68"/>
  <c r="N85" i="68"/>
  <c r="M86" i="68"/>
  <c r="N86" i="68"/>
  <c r="O86" i="68" s="1"/>
  <c r="M87" i="68"/>
  <c r="N87" i="68"/>
  <c r="O87" i="68" s="1"/>
  <c r="M88" i="68"/>
  <c r="N88" i="68"/>
  <c r="M89" i="68"/>
  <c r="N89" i="68"/>
  <c r="M90" i="68"/>
  <c r="N90" i="68"/>
  <c r="M91" i="68"/>
  <c r="N91" i="68"/>
  <c r="O91" i="68" s="1"/>
  <c r="M92" i="68"/>
  <c r="N92" i="68"/>
  <c r="M93" i="68"/>
  <c r="N93" i="68"/>
  <c r="M94" i="68"/>
  <c r="N94" i="68"/>
  <c r="O94" i="68" s="1"/>
  <c r="M95" i="68"/>
  <c r="N95" i="68"/>
  <c r="O95" i="68" s="1"/>
  <c r="M96" i="68"/>
  <c r="N96" i="68"/>
  <c r="M97" i="68"/>
  <c r="N97" i="68"/>
  <c r="M98" i="68"/>
  <c r="N98" i="68"/>
  <c r="O98" i="68" s="1"/>
  <c r="M99" i="68"/>
  <c r="N99" i="68"/>
  <c r="M100" i="68"/>
  <c r="N100" i="68"/>
  <c r="M101" i="68"/>
  <c r="N101" i="68"/>
  <c r="M102" i="68"/>
  <c r="N102" i="68"/>
  <c r="M103" i="68"/>
  <c r="N103" i="68"/>
  <c r="M104" i="68"/>
  <c r="N104" i="68"/>
  <c r="M105" i="68"/>
  <c r="N105" i="68"/>
  <c r="M106" i="68"/>
  <c r="O106" i="68" s="1"/>
  <c r="N106" i="68"/>
  <c r="M107" i="68"/>
  <c r="N107" i="68"/>
  <c r="M108" i="68"/>
  <c r="N108" i="68"/>
  <c r="M109" i="68"/>
  <c r="N109" i="68"/>
  <c r="M110" i="68"/>
  <c r="N110" i="68"/>
  <c r="O110" i="68" s="1"/>
  <c r="M111" i="68"/>
  <c r="N111" i="68"/>
  <c r="M112" i="68"/>
  <c r="N112" i="68"/>
  <c r="M113" i="68"/>
  <c r="N113" i="68"/>
  <c r="M114" i="68"/>
  <c r="N114" i="68"/>
  <c r="M115" i="68"/>
  <c r="N115" i="68"/>
  <c r="M116" i="68"/>
  <c r="N116" i="68"/>
  <c r="M117" i="68"/>
  <c r="N117" i="68"/>
  <c r="M118" i="68"/>
  <c r="N118" i="68"/>
  <c r="M119" i="68"/>
  <c r="N119" i="68"/>
  <c r="M120" i="68"/>
  <c r="N120" i="68"/>
  <c r="M121" i="68"/>
  <c r="N121" i="68"/>
  <c r="M122" i="68"/>
  <c r="N122" i="68"/>
  <c r="M123" i="68"/>
  <c r="N123" i="68"/>
  <c r="M124" i="68"/>
  <c r="N124" i="68"/>
  <c r="M125" i="68"/>
  <c r="N125" i="68"/>
  <c r="M126" i="68"/>
  <c r="N126" i="68"/>
  <c r="O126" i="68"/>
  <c r="M127" i="68"/>
  <c r="N127" i="68"/>
  <c r="O127" i="68" s="1"/>
  <c r="M128" i="68"/>
  <c r="N128" i="68"/>
  <c r="M129" i="68"/>
  <c r="N129" i="68"/>
  <c r="M130" i="68"/>
  <c r="N130" i="68"/>
  <c r="O130" i="68" s="1"/>
  <c r="M81" i="70"/>
  <c r="O81" i="70" s="1"/>
  <c r="N81" i="70"/>
  <c r="M82" i="70"/>
  <c r="N82" i="70"/>
  <c r="M83" i="70"/>
  <c r="N83" i="70"/>
  <c r="M84" i="70"/>
  <c r="O84" i="70" s="1"/>
  <c r="N84" i="70"/>
  <c r="M85" i="70"/>
  <c r="N85" i="70"/>
  <c r="M86" i="70"/>
  <c r="N86" i="70"/>
  <c r="M87" i="70"/>
  <c r="N87" i="70"/>
  <c r="M88" i="70"/>
  <c r="N88" i="70"/>
  <c r="M89" i="70"/>
  <c r="N89" i="70"/>
  <c r="M90" i="70"/>
  <c r="N90" i="70"/>
  <c r="M91" i="70"/>
  <c r="N91" i="70"/>
  <c r="M92" i="70"/>
  <c r="O92" i="70" s="1"/>
  <c r="N92" i="70"/>
  <c r="M93" i="70"/>
  <c r="O93" i="70" s="1"/>
  <c r="N93" i="70"/>
  <c r="M94" i="70"/>
  <c r="N94" i="70"/>
  <c r="M95" i="70"/>
  <c r="N95" i="70"/>
  <c r="M96" i="70"/>
  <c r="N96" i="70"/>
  <c r="O96" i="70"/>
  <c r="M97" i="70"/>
  <c r="N97" i="70"/>
  <c r="M98" i="70"/>
  <c r="N98" i="70"/>
  <c r="M99" i="70"/>
  <c r="N99" i="70"/>
  <c r="M100" i="70"/>
  <c r="O100" i="70" s="1"/>
  <c r="N100" i="70"/>
  <c r="M101" i="70"/>
  <c r="N101" i="70"/>
  <c r="M102" i="70"/>
  <c r="N102" i="70"/>
  <c r="M103" i="70"/>
  <c r="N103" i="70"/>
  <c r="M104" i="70"/>
  <c r="N104" i="70"/>
  <c r="M105" i="70"/>
  <c r="N105" i="70"/>
  <c r="M106" i="70"/>
  <c r="N106" i="70"/>
  <c r="M107" i="70"/>
  <c r="N107" i="70"/>
  <c r="M108" i="70"/>
  <c r="O108" i="70" s="1"/>
  <c r="N108" i="70"/>
  <c r="M109" i="70"/>
  <c r="N109" i="70"/>
  <c r="M110" i="70"/>
  <c r="N110" i="70"/>
  <c r="M111" i="70"/>
  <c r="N111" i="70"/>
  <c r="M112" i="70"/>
  <c r="N112" i="70"/>
  <c r="M113" i="70"/>
  <c r="N113" i="70"/>
  <c r="M114" i="70"/>
  <c r="N114" i="70"/>
  <c r="M115" i="70"/>
  <c r="N115" i="70"/>
  <c r="M116" i="70"/>
  <c r="O116" i="70" s="1"/>
  <c r="N116" i="70"/>
  <c r="M117" i="70"/>
  <c r="N117" i="70"/>
  <c r="M118" i="70"/>
  <c r="N118" i="70"/>
  <c r="M119" i="70"/>
  <c r="N119" i="70"/>
  <c r="M120" i="70"/>
  <c r="O120" i="70" s="1"/>
  <c r="N120" i="70"/>
  <c r="M121" i="70"/>
  <c r="N121" i="70"/>
  <c r="M122" i="70"/>
  <c r="N122" i="70"/>
  <c r="M123" i="70"/>
  <c r="N123" i="70"/>
  <c r="M124" i="70"/>
  <c r="O124" i="70" s="1"/>
  <c r="N124" i="70"/>
  <c r="M125" i="70"/>
  <c r="N125" i="70"/>
  <c r="M126" i="70"/>
  <c r="N126" i="70"/>
  <c r="M127" i="70"/>
  <c r="N127" i="70"/>
  <c r="M128" i="70"/>
  <c r="N128" i="70"/>
  <c r="O128" i="70" s="1"/>
  <c r="M129" i="70"/>
  <c r="N129" i="70"/>
  <c r="M130" i="70"/>
  <c r="N130" i="70"/>
  <c r="M81" i="71"/>
  <c r="O81" i="71" s="1"/>
  <c r="N81" i="71"/>
  <c r="M82" i="71"/>
  <c r="O82" i="71" s="1"/>
  <c r="N82" i="71"/>
  <c r="M83" i="71"/>
  <c r="N83" i="71"/>
  <c r="M84" i="71"/>
  <c r="N84" i="71"/>
  <c r="M85" i="71"/>
  <c r="N85" i="71"/>
  <c r="M86" i="71"/>
  <c r="N86" i="71"/>
  <c r="O86" i="71" s="1"/>
  <c r="M87" i="71"/>
  <c r="N87" i="71"/>
  <c r="O87" i="71" s="1"/>
  <c r="M88" i="71"/>
  <c r="N88" i="71"/>
  <c r="M89" i="71"/>
  <c r="N89" i="71"/>
  <c r="M90" i="71"/>
  <c r="N90" i="71"/>
  <c r="M91" i="71"/>
  <c r="N91" i="71"/>
  <c r="O91" i="71" s="1"/>
  <c r="M92" i="71"/>
  <c r="N92" i="71"/>
  <c r="M93" i="71"/>
  <c r="N93" i="71"/>
  <c r="M94" i="71"/>
  <c r="N94" i="71"/>
  <c r="M95" i="71"/>
  <c r="N95" i="71"/>
  <c r="M96" i="71"/>
  <c r="N96" i="71"/>
  <c r="M97" i="71"/>
  <c r="N97" i="71"/>
  <c r="M98" i="71"/>
  <c r="N98" i="71"/>
  <c r="O98" i="71"/>
  <c r="M99" i="71"/>
  <c r="N99" i="71"/>
  <c r="M100" i="71"/>
  <c r="N100" i="71"/>
  <c r="M101" i="71"/>
  <c r="N101" i="71"/>
  <c r="M102" i="71"/>
  <c r="N102" i="71"/>
  <c r="O102" i="71" s="1"/>
  <c r="M103" i="71"/>
  <c r="N103" i="71"/>
  <c r="M104" i="71"/>
  <c r="N104" i="71"/>
  <c r="M105" i="71"/>
  <c r="N105" i="71"/>
  <c r="M106" i="71"/>
  <c r="N106" i="71"/>
  <c r="M107" i="71"/>
  <c r="O107" i="71" s="1"/>
  <c r="N107" i="71"/>
  <c r="M108" i="71"/>
  <c r="N108" i="71"/>
  <c r="M109" i="71"/>
  <c r="N109" i="71"/>
  <c r="M110" i="71"/>
  <c r="N110" i="71"/>
  <c r="M111" i="71"/>
  <c r="N111" i="71"/>
  <c r="M112" i="71"/>
  <c r="N112" i="71"/>
  <c r="M113" i="71"/>
  <c r="O113" i="71" s="1"/>
  <c r="N113" i="71"/>
  <c r="M114" i="71"/>
  <c r="N114" i="71"/>
  <c r="O114" i="71"/>
  <c r="M115" i="71"/>
  <c r="N115" i="71"/>
  <c r="O115" i="71" s="1"/>
  <c r="M116" i="71"/>
  <c r="N116" i="71"/>
  <c r="M117" i="71"/>
  <c r="N117" i="71"/>
  <c r="M118" i="71"/>
  <c r="O118" i="71" s="1"/>
  <c r="N118" i="71"/>
  <c r="M119" i="71"/>
  <c r="N119" i="71"/>
  <c r="O119" i="71" s="1"/>
  <c r="M120" i="71"/>
  <c r="N120" i="71"/>
  <c r="M121" i="71"/>
  <c r="N121" i="71"/>
  <c r="M122" i="71"/>
  <c r="N122" i="71"/>
  <c r="M123" i="71"/>
  <c r="N123" i="71"/>
  <c r="O123" i="71" s="1"/>
  <c r="M124" i="71"/>
  <c r="N124" i="71"/>
  <c r="M125" i="71"/>
  <c r="N125" i="71"/>
  <c r="M126" i="71"/>
  <c r="N126" i="71"/>
  <c r="M127" i="71"/>
  <c r="N127" i="71"/>
  <c r="M128" i="71"/>
  <c r="O128" i="71" s="1"/>
  <c r="N128" i="71"/>
  <c r="M129" i="71"/>
  <c r="N129" i="71"/>
  <c r="M130" i="71"/>
  <c r="O130" i="71" s="1"/>
  <c r="N130" i="71"/>
  <c r="M81" i="72"/>
  <c r="N81" i="72"/>
  <c r="M82" i="72"/>
  <c r="N82" i="72"/>
  <c r="M83" i="72"/>
  <c r="N83" i="72"/>
  <c r="M84" i="72"/>
  <c r="O84" i="72" s="1"/>
  <c r="N84" i="72"/>
  <c r="M85" i="72"/>
  <c r="N85" i="72"/>
  <c r="O85" i="72" s="1"/>
  <c r="M86" i="72"/>
  <c r="N86" i="72"/>
  <c r="M87" i="72"/>
  <c r="N87" i="72"/>
  <c r="M88" i="72"/>
  <c r="N88" i="72"/>
  <c r="M89" i="72"/>
  <c r="N89" i="72"/>
  <c r="O89" i="72" s="1"/>
  <c r="M90" i="72"/>
  <c r="N90" i="72"/>
  <c r="M91" i="72"/>
  <c r="N91" i="72"/>
  <c r="M92" i="72"/>
  <c r="N92" i="72"/>
  <c r="O92" i="72" s="1"/>
  <c r="M93" i="72"/>
  <c r="N93" i="72"/>
  <c r="O93" i="72" s="1"/>
  <c r="M94" i="72"/>
  <c r="N94" i="72"/>
  <c r="M95" i="72"/>
  <c r="N95" i="72"/>
  <c r="M96" i="72"/>
  <c r="N96" i="72"/>
  <c r="O96" i="72" s="1"/>
  <c r="M97" i="72"/>
  <c r="N97" i="72"/>
  <c r="O97" i="72" s="1"/>
  <c r="M98" i="72"/>
  <c r="N98" i="72"/>
  <c r="M99" i="72"/>
  <c r="N99" i="72"/>
  <c r="M100" i="72"/>
  <c r="N100" i="72"/>
  <c r="O100" i="72" s="1"/>
  <c r="M101" i="72"/>
  <c r="N101" i="72"/>
  <c r="O101" i="72" s="1"/>
  <c r="M102" i="72"/>
  <c r="N102" i="72"/>
  <c r="M103" i="72"/>
  <c r="N103" i="72"/>
  <c r="M104" i="72"/>
  <c r="N104" i="72"/>
  <c r="O104" i="72" s="1"/>
  <c r="M105" i="72"/>
  <c r="N105" i="72"/>
  <c r="M106" i="72"/>
  <c r="N106" i="72"/>
  <c r="M107" i="72"/>
  <c r="N107" i="72"/>
  <c r="M108" i="72"/>
  <c r="N108" i="72"/>
  <c r="O108" i="72"/>
  <c r="M109" i="72"/>
  <c r="N109" i="72"/>
  <c r="M110" i="72"/>
  <c r="N110" i="72"/>
  <c r="M111" i="72"/>
  <c r="N111" i="72"/>
  <c r="M112" i="72"/>
  <c r="N112" i="72"/>
  <c r="M113" i="72"/>
  <c r="N113" i="72"/>
  <c r="M114" i="72"/>
  <c r="N114" i="72"/>
  <c r="M115" i="72"/>
  <c r="N115" i="72"/>
  <c r="M116" i="72"/>
  <c r="N116" i="72"/>
  <c r="M117" i="72"/>
  <c r="N117" i="72"/>
  <c r="M118" i="72"/>
  <c r="N118" i="72"/>
  <c r="M119" i="72"/>
  <c r="N119" i="72"/>
  <c r="M120" i="72"/>
  <c r="N120" i="72"/>
  <c r="O120" i="72"/>
  <c r="M121" i="72"/>
  <c r="N121" i="72"/>
  <c r="O121" i="72" s="1"/>
  <c r="M122" i="72"/>
  <c r="N122" i="72"/>
  <c r="M123" i="72"/>
  <c r="N123" i="72"/>
  <c r="M124" i="72"/>
  <c r="N124" i="72"/>
  <c r="O124" i="72" s="1"/>
  <c r="M125" i="72"/>
  <c r="N125" i="72"/>
  <c r="M126" i="72"/>
  <c r="N126" i="72"/>
  <c r="M127" i="72"/>
  <c r="N127" i="72"/>
  <c r="M128" i="72"/>
  <c r="N128" i="72"/>
  <c r="M129" i="72"/>
  <c r="N129" i="72"/>
  <c r="O129" i="72" s="1"/>
  <c r="M130" i="72"/>
  <c r="N130" i="72"/>
  <c r="M81" i="38"/>
  <c r="N81" i="38"/>
  <c r="M82" i="38"/>
  <c r="N82" i="38"/>
  <c r="M83" i="38"/>
  <c r="N83" i="38"/>
  <c r="M84" i="38"/>
  <c r="N84" i="38"/>
  <c r="M85" i="38"/>
  <c r="N85" i="38"/>
  <c r="M86" i="38"/>
  <c r="N86" i="38"/>
  <c r="M87" i="38"/>
  <c r="N87" i="38"/>
  <c r="M88" i="38"/>
  <c r="N88" i="38"/>
  <c r="M89" i="38"/>
  <c r="N89" i="38"/>
  <c r="M90" i="38"/>
  <c r="N90" i="38"/>
  <c r="M91" i="38"/>
  <c r="N91" i="38"/>
  <c r="M92" i="38"/>
  <c r="N92" i="38"/>
  <c r="M93" i="38"/>
  <c r="O93" i="38" s="1"/>
  <c r="N93" i="38"/>
  <c r="M94" i="38"/>
  <c r="N94" i="38"/>
  <c r="O94" i="38"/>
  <c r="M95" i="38"/>
  <c r="N95" i="38"/>
  <c r="O95" i="38" s="1"/>
  <c r="M96" i="38"/>
  <c r="N96" i="38"/>
  <c r="M97" i="38"/>
  <c r="N97" i="38"/>
  <c r="M98" i="38"/>
  <c r="N98" i="38"/>
  <c r="M99" i="38"/>
  <c r="N99" i="38"/>
  <c r="M100" i="38"/>
  <c r="N100" i="38"/>
  <c r="M101" i="38"/>
  <c r="N101" i="38"/>
  <c r="M102" i="38"/>
  <c r="N102" i="38"/>
  <c r="M103" i="38"/>
  <c r="N103" i="38"/>
  <c r="M104" i="38"/>
  <c r="N104" i="38"/>
  <c r="M105" i="38"/>
  <c r="N105" i="38"/>
  <c r="M106" i="38"/>
  <c r="O106" i="38" s="1"/>
  <c r="N106" i="38"/>
  <c r="M107" i="38"/>
  <c r="N107" i="38"/>
  <c r="M108" i="38"/>
  <c r="N108" i="38"/>
  <c r="M109" i="38"/>
  <c r="N109" i="38"/>
  <c r="M110" i="38"/>
  <c r="N110" i="38"/>
  <c r="M111" i="38"/>
  <c r="N111" i="38"/>
  <c r="O111" i="38" s="1"/>
  <c r="M112" i="38"/>
  <c r="N112" i="38"/>
  <c r="M113" i="38"/>
  <c r="N113" i="38"/>
  <c r="M114" i="38"/>
  <c r="O114" i="38" s="1"/>
  <c r="N114" i="38"/>
  <c r="M115" i="38"/>
  <c r="N115" i="38"/>
  <c r="M116" i="38"/>
  <c r="N116" i="38"/>
  <c r="M117" i="38"/>
  <c r="N117" i="38"/>
  <c r="M118" i="38"/>
  <c r="N118" i="38"/>
  <c r="M119" i="38"/>
  <c r="N119" i="38"/>
  <c r="O119" i="38" s="1"/>
  <c r="M120" i="38"/>
  <c r="N120" i="38"/>
  <c r="M121" i="38"/>
  <c r="N121" i="38"/>
  <c r="M122" i="38"/>
  <c r="O122" i="38" s="1"/>
  <c r="N122" i="38"/>
  <c r="M123" i="38"/>
  <c r="N123" i="38"/>
  <c r="M124" i="38"/>
  <c r="N124" i="38"/>
  <c r="M125" i="38"/>
  <c r="N125" i="38"/>
  <c r="M126" i="38"/>
  <c r="N126" i="38"/>
  <c r="O126" i="38" s="1"/>
  <c r="M127" i="38"/>
  <c r="N127" i="38"/>
  <c r="M128" i="38"/>
  <c r="N128" i="38"/>
  <c r="M129" i="38"/>
  <c r="N129" i="38"/>
  <c r="M130" i="38"/>
  <c r="N130" i="38"/>
  <c r="L81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100" i="39"/>
  <c r="L101" i="39"/>
  <c r="L102" i="39"/>
  <c r="L103" i="39"/>
  <c r="L104" i="39"/>
  <c r="L105" i="39"/>
  <c r="L106" i="39"/>
  <c r="L107" i="39"/>
  <c r="L108" i="39"/>
  <c r="L109" i="39"/>
  <c r="L110" i="39"/>
  <c r="L111" i="39"/>
  <c r="L112" i="39"/>
  <c r="L113" i="39"/>
  <c r="L114" i="39"/>
  <c r="L115" i="39"/>
  <c r="L116" i="39"/>
  <c r="L117" i="39"/>
  <c r="L118" i="39"/>
  <c r="L119" i="39"/>
  <c r="L120" i="39"/>
  <c r="L121" i="39"/>
  <c r="L122" i="39"/>
  <c r="L123" i="39"/>
  <c r="L124" i="39"/>
  <c r="L125" i="39"/>
  <c r="L126" i="39"/>
  <c r="L127" i="39"/>
  <c r="L128" i="39"/>
  <c r="L129" i="39"/>
  <c r="L130" i="39"/>
  <c r="L81" i="75"/>
  <c r="L82" i="75"/>
  <c r="L83" i="75"/>
  <c r="L84" i="75"/>
  <c r="L85" i="75"/>
  <c r="L86" i="75"/>
  <c r="L87" i="75"/>
  <c r="L88" i="75"/>
  <c r="L89" i="75"/>
  <c r="L90" i="75"/>
  <c r="L91" i="75"/>
  <c r="L92" i="75"/>
  <c r="L93" i="75"/>
  <c r="L94" i="75"/>
  <c r="L95" i="75"/>
  <c r="L96" i="75"/>
  <c r="L97" i="75"/>
  <c r="L98" i="75"/>
  <c r="L99" i="75"/>
  <c r="L100" i="75"/>
  <c r="L101" i="75"/>
  <c r="L102" i="75"/>
  <c r="L103" i="75"/>
  <c r="L104" i="75"/>
  <c r="L105" i="75"/>
  <c r="L106" i="75"/>
  <c r="L107" i="75"/>
  <c r="L108" i="75"/>
  <c r="L109" i="75"/>
  <c r="L110" i="75"/>
  <c r="L111" i="75"/>
  <c r="L112" i="75"/>
  <c r="L113" i="75"/>
  <c r="L114" i="75"/>
  <c r="L115" i="75"/>
  <c r="L116" i="75"/>
  <c r="L117" i="75"/>
  <c r="L118" i="75"/>
  <c r="L119" i="75"/>
  <c r="L120" i="75"/>
  <c r="L121" i="75"/>
  <c r="L122" i="75"/>
  <c r="L123" i="75"/>
  <c r="L124" i="75"/>
  <c r="L125" i="75"/>
  <c r="L126" i="75"/>
  <c r="L127" i="75"/>
  <c r="L128" i="75"/>
  <c r="L129" i="75"/>
  <c r="L130" i="75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08" i="40"/>
  <c r="L109" i="40"/>
  <c r="L110" i="40"/>
  <c r="L111" i="40"/>
  <c r="L112" i="40"/>
  <c r="L113" i="40"/>
  <c r="L114" i="40"/>
  <c r="L115" i="40"/>
  <c r="L116" i="40"/>
  <c r="L117" i="40"/>
  <c r="L118" i="40"/>
  <c r="L119" i="40"/>
  <c r="L120" i="40"/>
  <c r="L121" i="40"/>
  <c r="L122" i="40"/>
  <c r="L123" i="40"/>
  <c r="L124" i="40"/>
  <c r="L125" i="40"/>
  <c r="L126" i="40"/>
  <c r="L127" i="40"/>
  <c r="L128" i="40"/>
  <c r="L129" i="40"/>
  <c r="L130" i="40"/>
  <c r="L81" i="41"/>
  <c r="L82" i="41"/>
  <c r="L83" i="41"/>
  <c r="L84" i="41"/>
  <c r="L85" i="41"/>
  <c r="L86" i="41"/>
  <c r="L87" i="41"/>
  <c r="L88" i="41"/>
  <c r="L89" i="41"/>
  <c r="L90" i="41"/>
  <c r="L91" i="41"/>
  <c r="L92" i="41"/>
  <c r="L93" i="41"/>
  <c r="L94" i="41"/>
  <c r="L95" i="41"/>
  <c r="L96" i="41"/>
  <c r="L97" i="41"/>
  <c r="L98" i="41"/>
  <c r="L99" i="41"/>
  <c r="L100" i="41"/>
  <c r="L101" i="41"/>
  <c r="L102" i="41"/>
  <c r="L103" i="41"/>
  <c r="L104" i="41"/>
  <c r="L105" i="41"/>
  <c r="L106" i="41"/>
  <c r="L107" i="41"/>
  <c r="L108" i="41"/>
  <c r="L109" i="41"/>
  <c r="L110" i="41"/>
  <c r="L111" i="41"/>
  <c r="L112" i="41"/>
  <c r="L113" i="41"/>
  <c r="L114" i="41"/>
  <c r="L115" i="41"/>
  <c r="L116" i="41"/>
  <c r="L117" i="41"/>
  <c r="L118" i="41"/>
  <c r="L119" i="41"/>
  <c r="L120" i="41"/>
  <c r="L121" i="41"/>
  <c r="L122" i="41"/>
  <c r="L123" i="41"/>
  <c r="L124" i="41"/>
  <c r="L125" i="41"/>
  <c r="L126" i="41"/>
  <c r="L127" i="41"/>
  <c r="L128" i="41"/>
  <c r="L129" i="41"/>
  <c r="L130" i="41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113" i="42"/>
  <c r="L114" i="42"/>
  <c r="L115" i="42"/>
  <c r="L116" i="42"/>
  <c r="L117" i="42"/>
  <c r="L118" i="42"/>
  <c r="L119" i="42"/>
  <c r="L120" i="42"/>
  <c r="L121" i="42"/>
  <c r="L122" i="42"/>
  <c r="L123" i="42"/>
  <c r="L124" i="42"/>
  <c r="L125" i="42"/>
  <c r="L126" i="42"/>
  <c r="L127" i="42"/>
  <c r="L128" i="42"/>
  <c r="L129" i="42"/>
  <c r="L130" i="42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81" i="44"/>
  <c r="L82" i="44"/>
  <c r="L83" i="44"/>
  <c r="L84" i="44"/>
  <c r="L85" i="44"/>
  <c r="L86" i="44"/>
  <c r="L87" i="44"/>
  <c r="L88" i="44"/>
  <c r="L89" i="44"/>
  <c r="L90" i="44"/>
  <c r="L91" i="44"/>
  <c r="L92" i="44"/>
  <c r="L93" i="44"/>
  <c r="L94" i="44"/>
  <c r="L95" i="44"/>
  <c r="L96" i="44"/>
  <c r="L97" i="44"/>
  <c r="L98" i="44"/>
  <c r="L99" i="44"/>
  <c r="L100" i="44"/>
  <c r="L101" i="44"/>
  <c r="L102" i="44"/>
  <c r="L103" i="44"/>
  <c r="L104" i="44"/>
  <c r="L105" i="44"/>
  <c r="L106" i="44"/>
  <c r="L107" i="44"/>
  <c r="L108" i="44"/>
  <c r="L109" i="44"/>
  <c r="L110" i="44"/>
  <c r="L111" i="44"/>
  <c r="L112" i="44"/>
  <c r="L113" i="44"/>
  <c r="L114" i="44"/>
  <c r="L115" i="44"/>
  <c r="L116" i="44"/>
  <c r="L117" i="44"/>
  <c r="L118" i="44"/>
  <c r="L119" i="44"/>
  <c r="L120" i="44"/>
  <c r="L121" i="44"/>
  <c r="L122" i="44"/>
  <c r="L123" i="44"/>
  <c r="L124" i="44"/>
  <c r="L125" i="44"/>
  <c r="L126" i="44"/>
  <c r="L127" i="44"/>
  <c r="L128" i="44"/>
  <c r="L129" i="44"/>
  <c r="L130" i="44"/>
  <c r="L81" i="45"/>
  <c r="L82" i="45"/>
  <c r="L83" i="45"/>
  <c r="L84" i="45"/>
  <c r="L85" i="45"/>
  <c r="L86" i="45"/>
  <c r="L87" i="45"/>
  <c r="L88" i="45"/>
  <c r="L89" i="45"/>
  <c r="L90" i="45"/>
  <c r="L91" i="45"/>
  <c r="L92" i="45"/>
  <c r="L93" i="45"/>
  <c r="L94" i="45"/>
  <c r="L95" i="45"/>
  <c r="L96" i="45"/>
  <c r="L97" i="45"/>
  <c r="L98" i="45"/>
  <c r="L99" i="45"/>
  <c r="L100" i="45"/>
  <c r="L101" i="45"/>
  <c r="L102" i="45"/>
  <c r="L103" i="45"/>
  <c r="L104" i="45"/>
  <c r="L105" i="45"/>
  <c r="L106" i="45"/>
  <c r="L107" i="45"/>
  <c r="L108" i="45"/>
  <c r="L109" i="45"/>
  <c r="L110" i="45"/>
  <c r="L111" i="45"/>
  <c r="L112" i="45"/>
  <c r="L113" i="45"/>
  <c r="L114" i="45"/>
  <c r="L115" i="45"/>
  <c r="L116" i="45"/>
  <c r="L117" i="45"/>
  <c r="L118" i="45"/>
  <c r="L119" i="45"/>
  <c r="L120" i="45"/>
  <c r="L121" i="45"/>
  <c r="L122" i="45"/>
  <c r="L123" i="45"/>
  <c r="L124" i="45"/>
  <c r="L125" i="45"/>
  <c r="L126" i="45"/>
  <c r="L127" i="45"/>
  <c r="L128" i="45"/>
  <c r="L129" i="45"/>
  <c r="L130" i="45"/>
  <c r="L81" i="47"/>
  <c r="L82" i="47"/>
  <c r="L83" i="47"/>
  <c r="L84" i="47"/>
  <c r="L85" i="47"/>
  <c r="L86" i="47"/>
  <c r="L87" i="47"/>
  <c r="L88" i="47"/>
  <c r="L89" i="47"/>
  <c r="L90" i="47"/>
  <c r="L91" i="47"/>
  <c r="L92" i="47"/>
  <c r="L93" i="47"/>
  <c r="L94" i="47"/>
  <c r="L95" i="47"/>
  <c r="L96" i="47"/>
  <c r="L97" i="47"/>
  <c r="L98" i="47"/>
  <c r="L99" i="47"/>
  <c r="L100" i="47"/>
  <c r="L101" i="47"/>
  <c r="L102" i="47"/>
  <c r="L103" i="47"/>
  <c r="L104" i="47"/>
  <c r="L105" i="47"/>
  <c r="L106" i="47"/>
  <c r="L107" i="47"/>
  <c r="L108" i="47"/>
  <c r="L109" i="47"/>
  <c r="L110" i="47"/>
  <c r="L111" i="47"/>
  <c r="L112" i="47"/>
  <c r="L113" i="47"/>
  <c r="L114" i="47"/>
  <c r="L115" i="47"/>
  <c r="L116" i="47"/>
  <c r="L117" i="47"/>
  <c r="L118" i="47"/>
  <c r="L119" i="47"/>
  <c r="L120" i="47"/>
  <c r="L121" i="47"/>
  <c r="L122" i="47"/>
  <c r="L123" i="47"/>
  <c r="L124" i="47"/>
  <c r="L125" i="47"/>
  <c r="L126" i="47"/>
  <c r="L127" i="47"/>
  <c r="L128" i="47"/>
  <c r="L129" i="47"/>
  <c r="L130" i="47"/>
  <c r="L81" i="46"/>
  <c r="L82" i="46"/>
  <c r="L83" i="46"/>
  <c r="L84" i="46"/>
  <c r="L85" i="46"/>
  <c r="L86" i="46"/>
  <c r="L87" i="46"/>
  <c r="L88" i="46"/>
  <c r="L89" i="46"/>
  <c r="L90" i="46"/>
  <c r="L91" i="46"/>
  <c r="L92" i="46"/>
  <c r="L93" i="46"/>
  <c r="L94" i="46"/>
  <c r="L95" i="46"/>
  <c r="L96" i="46"/>
  <c r="L97" i="46"/>
  <c r="L98" i="46"/>
  <c r="L99" i="46"/>
  <c r="L100" i="46"/>
  <c r="L101" i="46"/>
  <c r="L102" i="46"/>
  <c r="L103" i="46"/>
  <c r="L104" i="46"/>
  <c r="L105" i="46"/>
  <c r="L106" i="46"/>
  <c r="L107" i="46"/>
  <c r="L108" i="46"/>
  <c r="L109" i="46"/>
  <c r="L110" i="46"/>
  <c r="L111" i="46"/>
  <c r="L112" i="46"/>
  <c r="L113" i="46"/>
  <c r="L114" i="46"/>
  <c r="L115" i="46"/>
  <c r="L116" i="46"/>
  <c r="L117" i="46"/>
  <c r="L118" i="46"/>
  <c r="L119" i="46"/>
  <c r="L120" i="46"/>
  <c r="L121" i="46"/>
  <c r="L122" i="46"/>
  <c r="L123" i="46"/>
  <c r="L124" i="46"/>
  <c r="L125" i="46"/>
  <c r="L126" i="46"/>
  <c r="L127" i="46"/>
  <c r="L128" i="46"/>
  <c r="L129" i="46"/>
  <c r="L130" i="46"/>
  <c r="L81" i="48"/>
  <c r="L82" i="48"/>
  <c r="L83" i="48"/>
  <c r="L84" i="48"/>
  <c r="L85" i="48"/>
  <c r="L86" i="48"/>
  <c r="L87" i="48"/>
  <c r="L88" i="48"/>
  <c r="L89" i="48"/>
  <c r="L90" i="48"/>
  <c r="L91" i="48"/>
  <c r="L92" i="48"/>
  <c r="L93" i="48"/>
  <c r="L94" i="48"/>
  <c r="L95" i="48"/>
  <c r="L96" i="48"/>
  <c r="L97" i="48"/>
  <c r="L98" i="48"/>
  <c r="L99" i="48"/>
  <c r="L100" i="48"/>
  <c r="L101" i="48"/>
  <c r="L102" i="48"/>
  <c r="L103" i="48"/>
  <c r="L104" i="48"/>
  <c r="L105" i="48"/>
  <c r="L106" i="48"/>
  <c r="L107" i="48"/>
  <c r="L108" i="48"/>
  <c r="L109" i="48"/>
  <c r="L110" i="48"/>
  <c r="L111" i="48"/>
  <c r="L112" i="48"/>
  <c r="L113" i="48"/>
  <c r="L114" i="48"/>
  <c r="L115" i="48"/>
  <c r="L116" i="48"/>
  <c r="L117" i="48"/>
  <c r="L118" i="48"/>
  <c r="L119" i="48"/>
  <c r="L120" i="48"/>
  <c r="L121" i="48"/>
  <c r="L122" i="48"/>
  <c r="L123" i="48"/>
  <c r="L124" i="48"/>
  <c r="L125" i="48"/>
  <c r="L126" i="48"/>
  <c r="L127" i="48"/>
  <c r="L128" i="48"/>
  <c r="L129" i="48"/>
  <c r="L130" i="48"/>
  <c r="L81" i="50"/>
  <c r="L82" i="50"/>
  <c r="L83" i="50"/>
  <c r="L84" i="50"/>
  <c r="L85" i="50"/>
  <c r="L86" i="50"/>
  <c r="L87" i="50"/>
  <c r="L88" i="50"/>
  <c r="L89" i="50"/>
  <c r="L90" i="50"/>
  <c r="L91" i="50"/>
  <c r="L92" i="50"/>
  <c r="L93" i="50"/>
  <c r="L94" i="50"/>
  <c r="L95" i="50"/>
  <c r="L96" i="50"/>
  <c r="L97" i="50"/>
  <c r="L98" i="50"/>
  <c r="L99" i="50"/>
  <c r="L100" i="50"/>
  <c r="L101" i="50"/>
  <c r="L102" i="50"/>
  <c r="L103" i="50"/>
  <c r="L104" i="50"/>
  <c r="L105" i="50"/>
  <c r="L106" i="50"/>
  <c r="L107" i="50"/>
  <c r="L108" i="50"/>
  <c r="L109" i="50"/>
  <c r="L110" i="50"/>
  <c r="L111" i="50"/>
  <c r="L112" i="50"/>
  <c r="L113" i="50"/>
  <c r="L114" i="50"/>
  <c r="L115" i="50"/>
  <c r="L116" i="50"/>
  <c r="L117" i="50"/>
  <c r="L118" i="50"/>
  <c r="L119" i="50"/>
  <c r="L120" i="50"/>
  <c r="L121" i="50"/>
  <c r="L122" i="50"/>
  <c r="L123" i="50"/>
  <c r="L124" i="50"/>
  <c r="L125" i="50"/>
  <c r="L126" i="50"/>
  <c r="L127" i="50"/>
  <c r="L128" i="50"/>
  <c r="L129" i="50"/>
  <c r="L130" i="50"/>
  <c r="L81" i="74"/>
  <c r="L82" i="74"/>
  <c r="L83" i="74"/>
  <c r="L84" i="74"/>
  <c r="L85" i="74"/>
  <c r="L86" i="74"/>
  <c r="L87" i="74"/>
  <c r="L88" i="74"/>
  <c r="L89" i="74"/>
  <c r="L90" i="74"/>
  <c r="L91" i="74"/>
  <c r="L92" i="74"/>
  <c r="L93" i="74"/>
  <c r="L94" i="74"/>
  <c r="L95" i="74"/>
  <c r="L96" i="74"/>
  <c r="L97" i="74"/>
  <c r="L98" i="74"/>
  <c r="L99" i="74"/>
  <c r="L100" i="74"/>
  <c r="L101" i="74"/>
  <c r="L102" i="74"/>
  <c r="L103" i="74"/>
  <c r="L104" i="74"/>
  <c r="L105" i="74"/>
  <c r="L106" i="74"/>
  <c r="L107" i="74"/>
  <c r="L108" i="74"/>
  <c r="L109" i="74"/>
  <c r="L110" i="74"/>
  <c r="L111" i="74"/>
  <c r="L112" i="74"/>
  <c r="L113" i="74"/>
  <c r="L114" i="74"/>
  <c r="L115" i="74"/>
  <c r="L116" i="74"/>
  <c r="L117" i="74"/>
  <c r="L118" i="74"/>
  <c r="L119" i="74"/>
  <c r="L120" i="74"/>
  <c r="L121" i="74"/>
  <c r="L122" i="74"/>
  <c r="L123" i="74"/>
  <c r="L124" i="74"/>
  <c r="L125" i="74"/>
  <c r="L126" i="74"/>
  <c r="L127" i="74"/>
  <c r="L128" i="74"/>
  <c r="L129" i="74"/>
  <c r="L130" i="74"/>
  <c r="L81" i="51"/>
  <c r="L82" i="51"/>
  <c r="L83" i="51"/>
  <c r="L84" i="51"/>
  <c r="L85" i="51"/>
  <c r="L86" i="51"/>
  <c r="L87" i="51"/>
  <c r="L88" i="51"/>
  <c r="L89" i="51"/>
  <c r="L90" i="51"/>
  <c r="L91" i="51"/>
  <c r="L92" i="51"/>
  <c r="L93" i="51"/>
  <c r="L94" i="51"/>
  <c r="L95" i="51"/>
  <c r="L96" i="51"/>
  <c r="L97" i="51"/>
  <c r="L98" i="51"/>
  <c r="L99" i="51"/>
  <c r="L100" i="51"/>
  <c r="L101" i="51"/>
  <c r="L102" i="51"/>
  <c r="L103" i="51"/>
  <c r="L104" i="51"/>
  <c r="L105" i="51"/>
  <c r="L106" i="51"/>
  <c r="L107" i="51"/>
  <c r="L108" i="51"/>
  <c r="L109" i="51"/>
  <c r="L110" i="51"/>
  <c r="L111" i="51"/>
  <c r="L112" i="51"/>
  <c r="L113" i="51"/>
  <c r="L114" i="51"/>
  <c r="L115" i="51"/>
  <c r="L116" i="51"/>
  <c r="L117" i="51"/>
  <c r="L118" i="51"/>
  <c r="L119" i="51"/>
  <c r="L120" i="51"/>
  <c r="L121" i="51"/>
  <c r="L122" i="51"/>
  <c r="L123" i="51"/>
  <c r="L124" i="51"/>
  <c r="L125" i="51"/>
  <c r="L126" i="51"/>
  <c r="L127" i="51"/>
  <c r="L128" i="51"/>
  <c r="L129" i="51"/>
  <c r="L130" i="51"/>
  <c r="L81" i="53"/>
  <c r="L82" i="53"/>
  <c r="L83" i="53"/>
  <c r="L84" i="53"/>
  <c r="L85" i="53"/>
  <c r="L86" i="53"/>
  <c r="L87" i="53"/>
  <c r="L88" i="53"/>
  <c r="L89" i="53"/>
  <c r="L90" i="53"/>
  <c r="L91" i="53"/>
  <c r="L92" i="53"/>
  <c r="L93" i="53"/>
  <c r="L94" i="53"/>
  <c r="L95" i="53"/>
  <c r="L96" i="53"/>
  <c r="L97" i="53"/>
  <c r="L98" i="53"/>
  <c r="L99" i="53"/>
  <c r="L100" i="53"/>
  <c r="L101" i="53"/>
  <c r="L102" i="53"/>
  <c r="L103" i="53"/>
  <c r="L104" i="53"/>
  <c r="L105" i="53"/>
  <c r="L106" i="53"/>
  <c r="L107" i="53"/>
  <c r="L108" i="53"/>
  <c r="L109" i="53"/>
  <c r="L110" i="53"/>
  <c r="L111" i="53"/>
  <c r="L112" i="53"/>
  <c r="L113" i="53"/>
  <c r="L114" i="53"/>
  <c r="L115" i="53"/>
  <c r="L116" i="53"/>
  <c r="L117" i="53"/>
  <c r="L118" i="53"/>
  <c r="L119" i="53"/>
  <c r="L120" i="53"/>
  <c r="L121" i="53"/>
  <c r="L122" i="53"/>
  <c r="L123" i="53"/>
  <c r="L124" i="53"/>
  <c r="L125" i="53"/>
  <c r="L126" i="53"/>
  <c r="L127" i="53"/>
  <c r="L128" i="53"/>
  <c r="L129" i="53"/>
  <c r="L130" i="53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118" i="52"/>
  <c r="L119" i="52"/>
  <c r="L120" i="52"/>
  <c r="L121" i="52"/>
  <c r="L122" i="52"/>
  <c r="L123" i="52"/>
  <c r="L124" i="52"/>
  <c r="L125" i="52"/>
  <c r="L126" i="52"/>
  <c r="L127" i="52"/>
  <c r="L128" i="52"/>
  <c r="L129" i="52"/>
  <c r="L130" i="52"/>
  <c r="L81" i="54"/>
  <c r="L82" i="54"/>
  <c r="L83" i="54"/>
  <c r="L84" i="54"/>
  <c r="L85" i="54"/>
  <c r="L86" i="54"/>
  <c r="L87" i="54"/>
  <c r="L88" i="54"/>
  <c r="L89" i="54"/>
  <c r="L90" i="54"/>
  <c r="L91" i="54"/>
  <c r="L92" i="54"/>
  <c r="L93" i="54"/>
  <c r="L94" i="54"/>
  <c r="L95" i="54"/>
  <c r="L96" i="54"/>
  <c r="L97" i="54"/>
  <c r="L98" i="54"/>
  <c r="L99" i="54"/>
  <c r="L100" i="54"/>
  <c r="L101" i="54"/>
  <c r="L102" i="54"/>
  <c r="L103" i="54"/>
  <c r="L104" i="54"/>
  <c r="L105" i="54"/>
  <c r="L106" i="54"/>
  <c r="L107" i="54"/>
  <c r="L108" i="54"/>
  <c r="L109" i="54"/>
  <c r="L110" i="54"/>
  <c r="L111" i="54"/>
  <c r="L112" i="54"/>
  <c r="L113" i="54"/>
  <c r="L114" i="54"/>
  <c r="L115" i="54"/>
  <c r="L116" i="54"/>
  <c r="L117" i="54"/>
  <c r="L118" i="54"/>
  <c r="L119" i="54"/>
  <c r="L120" i="54"/>
  <c r="L121" i="54"/>
  <c r="L122" i="54"/>
  <c r="L123" i="54"/>
  <c r="L124" i="54"/>
  <c r="L125" i="54"/>
  <c r="L126" i="54"/>
  <c r="L127" i="54"/>
  <c r="L128" i="54"/>
  <c r="L129" i="54"/>
  <c r="L130" i="54"/>
  <c r="L81" i="56"/>
  <c r="L82" i="56"/>
  <c r="L83" i="56"/>
  <c r="L84" i="56"/>
  <c r="L85" i="56"/>
  <c r="L86" i="56"/>
  <c r="L87" i="56"/>
  <c r="L88" i="56"/>
  <c r="L89" i="56"/>
  <c r="L90" i="56"/>
  <c r="L91" i="56"/>
  <c r="L92" i="56"/>
  <c r="L93" i="56"/>
  <c r="L94" i="56"/>
  <c r="L95" i="56"/>
  <c r="L96" i="56"/>
  <c r="L97" i="56"/>
  <c r="L98" i="56"/>
  <c r="L99" i="56"/>
  <c r="L100" i="56"/>
  <c r="L101" i="56"/>
  <c r="L102" i="56"/>
  <c r="L103" i="56"/>
  <c r="L104" i="56"/>
  <c r="L105" i="56"/>
  <c r="L106" i="56"/>
  <c r="L107" i="56"/>
  <c r="L108" i="56"/>
  <c r="L109" i="56"/>
  <c r="L110" i="56"/>
  <c r="L111" i="56"/>
  <c r="L112" i="56"/>
  <c r="L113" i="56"/>
  <c r="L114" i="56"/>
  <c r="L115" i="56"/>
  <c r="L116" i="56"/>
  <c r="L117" i="56"/>
  <c r="L118" i="56"/>
  <c r="L119" i="56"/>
  <c r="L120" i="56"/>
  <c r="L121" i="56"/>
  <c r="L122" i="56"/>
  <c r="L123" i="56"/>
  <c r="L124" i="56"/>
  <c r="L125" i="56"/>
  <c r="L126" i="56"/>
  <c r="L127" i="56"/>
  <c r="L128" i="56"/>
  <c r="L129" i="56"/>
  <c r="L130" i="56"/>
  <c r="L81" i="57"/>
  <c r="L82" i="57"/>
  <c r="L83" i="57"/>
  <c r="L84" i="57"/>
  <c r="L85" i="57"/>
  <c r="L86" i="57"/>
  <c r="L87" i="57"/>
  <c r="L88" i="57"/>
  <c r="L89" i="57"/>
  <c r="L90" i="57"/>
  <c r="L91" i="57"/>
  <c r="L92" i="57"/>
  <c r="L93" i="57"/>
  <c r="L94" i="57"/>
  <c r="L95" i="57"/>
  <c r="L96" i="57"/>
  <c r="L97" i="57"/>
  <c r="L98" i="57"/>
  <c r="L99" i="57"/>
  <c r="L100" i="57"/>
  <c r="L101" i="57"/>
  <c r="L102" i="57"/>
  <c r="L103" i="57"/>
  <c r="L104" i="57"/>
  <c r="L105" i="57"/>
  <c r="L106" i="57"/>
  <c r="L107" i="57"/>
  <c r="L108" i="57"/>
  <c r="L109" i="57"/>
  <c r="L110" i="57"/>
  <c r="L111" i="57"/>
  <c r="L112" i="57"/>
  <c r="L113" i="57"/>
  <c r="L114" i="57"/>
  <c r="L115" i="57"/>
  <c r="L116" i="57"/>
  <c r="L117" i="57"/>
  <c r="L118" i="57"/>
  <c r="L119" i="57"/>
  <c r="L120" i="57"/>
  <c r="L121" i="57"/>
  <c r="L122" i="57"/>
  <c r="L123" i="57"/>
  <c r="L124" i="57"/>
  <c r="L125" i="57"/>
  <c r="L126" i="57"/>
  <c r="L127" i="57"/>
  <c r="L128" i="57"/>
  <c r="L129" i="57"/>
  <c r="L130" i="57"/>
  <c r="L81" i="58"/>
  <c r="L82" i="58"/>
  <c r="L83" i="58"/>
  <c r="L84" i="58"/>
  <c r="L85" i="58"/>
  <c r="L86" i="58"/>
  <c r="L87" i="58"/>
  <c r="L88" i="58"/>
  <c r="L89" i="58"/>
  <c r="L90" i="58"/>
  <c r="L91" i="58"/>
  <c r="L92" i="58"/>
  <c r="L93" i="58"/>
  <c r="L94" i="58"/>
  <c r="L95" i="58"/>
  <c r="L96" i="58"/>
  <c r="L97" i="58"/>
  <c r="L98" i="58"/>
  <c r="L99" i="58"/>
  <c r="L100" i="58"/>
  <c r="L101" i="58"/>
  <c r="L102" i="58"/>
  <c r="L103" i="58"/>
  <c r="L104" i="58"/>
  <c r="L105" i="58"/>
  <c r="L106" i="58"/>
  <c r="L107" i="58"/>
  <c r="L108" i="58"/>
  <c r="L109" i="58"/>
  <c r="L110" i="58"/>
  <c r="L111" i="58"/>
  <c r="L112" i="58"/>
  <c r="L113" i="58"/>
  <c r="L114" i="58"/>
  <c r="L115" i="58"/>
  <c r="L116" i="58"/>
  <c r="L117" i="58"/>
  <c r="L118" i="58"/>
  <c r="L119" i="58"/>
  <c r="L120" i="58"/>
  <c r="L121" i="58"/>
  <c r="L122" i="58"/>
  <c r="L123" i="58"/>
  <c r="L124" i="58"/>
  <c r="L125" i="58"/>
  <c r="L126" i="58"/>
  <c r="L127" i="58"/>
  <c r="L128" i="58"/>
  <c r="L129" i="58"/>
  <c r="L130" i="58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96" i="59"/>
  <c r="L97" i="59"/>
  <c r="L98" i="59"/>
  <c r="L99" i="59"/>
  <c r="L100" i="59"/>
  <c r="L101" i="59"/>
  <c r="L102" i="59"/>
  <c r="L103" i="59"/>
  <c r="L104" i="59"/>
  <c r="L105" i="59"/>
  <c r="L106" i="59"/>
  <c r="L107" i="59"/>
  <c r="L108" i="59"/>
  <c r="L109" i="59"/>
  <c r="L110" i="59"/>
  <c r="L111" i="59"/>
  <c r="L112" i="59"/>
  <c r="L113" i="59"/>
  <c r="L114" i="59"/>
  <c r="L115" i="59"/>
  <c r="L116" i="59"/>
  <c r="L117" i="59"/>
  <c r="L118" i="59"/>
  <c r="L119" i="59"/>
  <c r="L120" i="59"/>
  <c r="L121" i="59"/>
  <c r="L122" i="59"/>
  <c r="L123" i="59"/>
  <c r="L124" i="59"/>
  <c r="L125" i="59"/>
  <c r="L126" i="59"/>
  <c r="L127" i="59"/>
  <c r="L128" i="59"/>
  <c r="L129" i="59"/>
  <c r="L130" i="59"/>
  <c r="L81" i="60"/>
  <c r="L82" i="60"/>
  <c r="L83" i="60"/>
  <c r="L84" i="60"/>
  <c r="L85" i="60"/>
  <c r="L86" i="60"/>
  <c r="L87" i="60"/>
  <c r="L88" i="60"/>
  <c r="L89" i="60"/>
  <c r="L90" i="60"/>
  <c r="L91" i="60"/>
  <c r="L92" i="60"/>
  <c r="L93" i="60"/>
  <c r="L94" i="60"/>
  <c r="L95" i="60"/>
  <c r="L96" i="60"/>
  <c r="L97" i="60"/>
  <c r="L98" i="60"/>
  <c r="L99" i="60"/>
  <c r="L100" i="60"/>
  <c r="L101" i="60"/>
  <c r="L102" i="60"/>
  <c r="L103" i="60"/>
  <c r="L104" i="60"/>
  <c r="L105" i="60"/>
  <c r="L106" i="60"/>
  <c r="L107" i="60"/>
  <c r="L108" i="60"/>
  <c r="L109" i="60"/>
  <c r="L110" i="60"/>
  <c r="L111" i="60"/>
  <c r="L112" i="60"/>
  <c r="L113" i="60"/>
  <c r="L114" i="60"/>
  <c r="L115" i="60"/>
  <c r="L116" i="60"/>
  <c r="L117" i="60"/>
  <c r="L118" i="60"/>
  <c r="L119" i="60"/>
  <c r="L120" i="60"/>
  <c r="L121" i="60"/>
  <c r="L122" i="60"/>
  <c r="L123" i="60"/>
  <c r="L124" i="60"/>
  <c r="L125" i="60"/>
  <c r="L126" i="60"/>
  <c r="L127" i="60"/>
  <c r="L128" i="60"/>
  <c r="L129" i="60"/>
  <c r="L130" i="60"/>
  <c r="L81" i="61"/>
  <c r="L82" i="61"/>
  <c r="L83" i="61"/>
  <c r="L84" i="61"/>
  <c r="L85" i="61"/>
  <c r="L86" i="61"/>
  <c r="L87" i="61"/>
  <c r="L88" i="61"/>
  <c r="L89" i="61"/>
  <c r="L90" i="61"/>
  <c r="L91" i="61"/>
  <c r="L92" i="61"/>
  <c r="L93" i="61"/>
  <c r="L94" i="61"/>
  <c r="L95" i="61"/>
  <c r="L96" i="61"/>
  <c r="L97" i="61"/>
  <c r="L98" i="61"/>
  <c r="L99" i="61"/>
  <c r="L100" i="61"/>
  <c r="L101" i="61"/>
  <c r="L102" i="61"/>
  <c r="L103" i="61"/>
  <c r="L104" i="61"/>
  <c r="L105" i="61"/>
  <c r="L106" i="61"/>
  <c r="L107" i="61"/>
  <c r="L108" i="61"/>
  <c r="L109" i="61"/>
  <c r="L110" i="61"/>
  <c r="L111" i="61"/>
  <c r="L112" i="61"/>
  <c r="L113" i="61"/>
  <c r="L114" i="61"/>
  <c r="L115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81" i="62"/>
  <c r="L82" i="62"/>
  <c r="L83" i="62"/>
  <c r="L84" i="62"/>
  <c r="L85" i="62"/>
  <c r="L86" i="62"/>
  <c r="L87" i="62"/>
  <c r="L88" i="62"/>
  <c r="L89" i="62"/>
  <c r="L90" i="62"/>
  <c r="L91" i="62"/>
  <c r="L92" i="62"/>
  <c r="L93" i="62"/>
  <c r="L94" i="62"/>
  <c r="L95" i="62"/>
  <c r="L96" i="62"/>
  <c r="L97" i="62"/>
  <c r="L98" i="62"/>
  <c r="L99" i="62"/>
  <c r="L100" i="62"/>
  <c r="L101" i="62"/>
  <c r="L102" i="62"/>
  <c r="L103" i="62"/>
  <c r="L104" i="62"/>
  <c r="L105" i="62"/>
  <c r="L106" i="62"/>
  <c r="L107" i="62"/>
  <c r="L108" i="62"/>
  <c r="L109" i="62"/>
  <c r="L110" i="62"/>
  <c r="L111" i="62"/>
  <c r="L112" i="62"/>
  <c r="L113" i="62"/>
  <c r="L114" i="62"/>
  <c r="L115" i="62"/>
  <c r="L116" i="62"/>
  <c r="L117" i="62"/>
  <c r="L118" i="62"/>
  <c r="L119" i="62"/>
  <c r="L120" i="62"/>
  <c r="L121" i="62"/>
  <c r="L122" i="62"/>
  <c r="L123" i="62"/>
  <c r="L124" i="62"/>
  <c r="L125" i="62"/>
  <c r="L126" i="62"/>
  <c r="L127" i="62"/>
  <c r="L128" i="62"/>
  <c r="L129" i="62"/>
  <c r="L130" i="62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81" i="65"/>
  <c r="L82" i="65"/>
  <c r="L83" i="65"/>
  <c r="L84" i="65"/>
  <c r="L85" i="65"/>
  <c r="L86" i="65"/>
  <c r="L87" i="65"/>
  <c r="L88" i="65"/>
  <c r="L89" i="65"/>
  <c r="L90" i="65"/>
  <c r="L91" i="65"/>
  <c r="L92" i="65"/>
  <c r="L93" i="65"/>
  <c r="L94" i="65"/>
  <c r="L95" i="65"/>
  <c r="L96" i="65"/>
  <c r="L97" i="65"/>
  <c r="L98" i="65"/>
  <c r="L99" i="65"/>
  <c r="L100" i="65"/>
  <c r="L101" i="65"/>
  <c r="L102" i="65"/>
  <c r="L103" i="65"/>
  <c r="L104" i="65"/>
  <c r="L105" i="65"/>
  <c r="L106" i="65"/>
  <c r="L107" i="65"/>
  <c r="L108" i="65"/>
  <c r="L109" i="65"/>
  <c r="L110" i="65"/>
  <c r="L111" i="65"/>
  <c r="L112" i="65"/>
  <c r="L113" i="65"/>
  <c r="L114" i="65"/>
  <c r="L115" i="65"/>
  <c r="L116" i="65"/>
  <c r="L117" i="65"/>
  <c r="L118" i="65"/>
  <c r="L119" i="65"/>
  <c r="L120" i="65"/>
  <c r="L121" i="65"/>
  <c r="L122" i="65"/>
  <c r="L123" i="65"/>
  <c r="L124" i="65"/>
  <c r="L125" i="65"/>
  <c r="L126" i="65"/>
  <c r="L127" i="65"/>
  <c r="L128" i="65"/>
  <c r="L129" i="65"/>
  <c r="L130" i="65"/>
  <c r="L81" i="64"/>
  <c r="L82" i="64"/>
  <c r="L83" i="64"/>
  <c r="L84" i="64"/>
  <c r="L85" i="64"/>
  <c r="L86" i="64"/>
  <c r="L87" i="64"/>
  <c r="L88" i="64"/>
  <c r="L89" i="64"/>
  <c r="L90" i="64"/>
  <c r="L91" i="64"/>
  <c r="L92" i="64"/>
  <c r="L93" i="64"/>
  <c r="L94" i="64"/>
  <c r="L95" i="64"/>
  <c r="L96" i="64"/>
  <c r="L97" i="64"/>
  <c r="L98" i="64"/>
  <c r="L99" i="64"/>
  <c r="L100" i="64"/>
  <c r="L101" i="64"/>
  <c r="L102" i="64"/>
  <c r="L103" i="64"/>
  <c r="L104" i="64"/>
  <c r="L105" i="64"/>
  <c r="L106" i="64"/>
  <c r="L107" i="64"/>
  <c r="L108" i="64"/>
  <c r="L109" i="64"/>
  <c r="L110" i="64"/>
  <c r="L111" i="64"/>
  <c r="L112" i="64"/>
  <c r="L113" i="64"/>
  <c r="L114" i="64"/>
  <c r="L115" i="64"/>
  <c r="L116" i="64"/>
  <c r="L117" i="64"/>
  <c r="L118" i="64"/>
  <c r="L119" i="64"/>
  <c r="L120" i="64"/>
  <c r="L121" i="64"/>
  <c r="L122" i="64"/>
  <c r="L123" i="64"/>
  <c r="L124" i="64"/>
  <c r="L125" i="64"/>
  <c r="L126" i="64"/>
  <c r="L127" i="64"/>
  <c r="L128" i="64"/>
  <c r="L129" i="64"/>
  <c r="L130" i="64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81" i="66"/>
  <c r="L82" i="66"/>
  <c r="L83" i="66"/>
  <c r="L84" i="66"/>
  <c r="L85" i="66"/>
  <c r="L86" i="66"/>
  <c r="L87" i="66"/>
  <c r="L88" i="66"/>
  <c r="L89" i="66"/>
  <c r="L90" i="66"/>
  <c r="L91" i="66"/>
  <c r="L92" i="66"/>
  <c r="L93" i="66"/>
  <c r="L94" i="66"/>
  <c r="L95" i="66"/>
  <c r="L96" i="66"/>
  <c r="L97" i="66"/>
  <c r="L98" i="66"/>
  <c r="L99" i="66"/>
  <c r="L100" i="66"/>
  <c r="L101" i="66"/>
  <c r="L102" i="66"/>
  <c r="L103" i="66"/>
  <c r="L104" i="66"/>
  <c r="L105" i="66"/>
  <c r="L106" i="66"/>
  <c r="L107" i="66"/>
  <c r="L108" i="66"/>
  <c r="L109" i="66"/>
  <c r="L110" i="66"/>
  <c r="L111" i="66"/>
  <c r="L112" i="66"/>
  <c r="L113" i="66"/>
  <c r="L114" i="66"/>
  <c r="L115" i="66"/>
  <c r="L116" i="66"/>
  <c r="L117" i="66"/>
  <c r="L118" i="66"/>
  <c r="L119" i="66"/>
  <c r="L120" i="66"/>
  <c r="L121" i="66"/>
  <c r="L122" i="66"/>
  <c r="L123" i="66"/>
  <c r="L124" i="66"/>
  <c r="L125" i="66"/>
  <c r="L126" i="66"/>
  <c r="L127" i="66"/>
  <c r="L128" i="66"/>
  <c r="L129" i="66"/>
  <c r="L130" i="66"/>
  <c r="L81" i="69"/>
  <c r="L82" i="69"/>
  <c r="L83" i="69"/>
  <c r="L84" i="69"/>
  <c r="L85" i="69"/>
  <c r="L86" i="69"/>
  <c r="L87" i="69"/>
  <c r="L88" i="69"/>
  <c r="L89" i="69"/>
  <c r="L90" i="69"/>
  <c r="L91" i="69"/>
  <c r="L92" i="69"/>
  <c r="L93" i="69"/>
  <c r="L94" i="69"/>
  <c r="L95" i="69"/>
  <c r="L96" i="69"/>
  <c r="L97" i="69"/>
  <c r="L98" i="69"/>
  <c r="L99" i="69"/>
  <c r="L100" i="69"/>
  <c r="L101" i="69"/>
  <c r="L102" i="69"/>
  <c r="L103" i="69"/>
  <c r="L104" i="69"/>
  <c r="L105" i="69"/>
  <c r="L106" i="69"/>
  <c r="L107" i="69"/>
  <c r="L108" i="69"/>
  <c r="L109" i="69"/>
  <c r="L110" i="69"/>
  <c r="L111" i="69"/>
  <c r="L112" i="69"/>
  <c r="L113" i="69"/>
  <c r="L114" i="69"/>
  <c r="L115" i="69"/>
  <c r="L116" i="69"/>
  <c r="L117" i="69"/>
  <c r="L118" i="69"/>
  <c r="L119" i="69"/>
  <c r="L120" i="69"/>
  <c r="L121" i="69"/>
  <c r="L122" i="69"/>
  <c r="L123" i="69"/>
  <c r="L124" i="69"/>
  <c r="L125" i="69"/>
  <c r="L126" i="69"/>
  <c r="L127" i="69"/>
  <c r="L128" i="69"/>
  <c r="L129" i="69"/>
  <c r="L130" i="69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81" i="70"/>
  <c r="L82" i="70"/>
  <c r="L83" i="70"/>
  <c r="L84" i="70"/>
  <c r="L85" i="70"/>
  <c r="L86" i="70"/>
  <c r="L87" i="70"/>
  <c r="L88" i="70"/>
  <c r="L89" i="70"/>
  <c r="L90" i="70"/>
  <c r="L91" i="70"/>
  <c r="L92" i="70"/>
  <c r="L93" i="70"/>
  <c r="L94" i="70"/>
  <c r="L95" i="70"/>
  <c r="L96" i="70"/>
  <c r="L97" i="70"/>
  <c r="L98" i="70"/>
  <c r="L99" i="70"/>
  <c r="L100" i="70"/>
  <c r="L101" i="70"/>
  <c r="L102" i="70"/>
  <c r="L103" i="70"/>
  <c r="L104" i="70"/>
  <c r="L105" i="70"/>
  <c r="L106" i="70"/>
  <c r="L107" i="70"/>
  <c r="L108" i="70"/>
  <c r="L109" i="70"/>
  <c r="L110" i="70"/>
  <c r="L111" i="70"/>
  <c r="L112" i="70"/>
  <c r="L113" i="70"/>
  <c r="L114" i="70"/>
  <c r="L115" i="70"/>
  <c r="L116" i="70"/>
  <c r="L117" i="70"/>
  <c r="L118" i="70"/>
  <c r="L119" i="70"/>
  <c r="L120" i="70"/>
  <c r="L121" i="70"/>
  <c r="L122" i="70"/>
  <c r="L123" i="70"/>
  <c r="L124" i="70"/>
  <c r="L125" i="70"/>
  <c r="L126" i="70"/>
  <c r="L127" i="70"/>
  <c r="L128" i="70"/>
  <c r="L129" i="70"/>
  <c r="L130" i="70"/>
  <c r="L81" i="71"/>
  <c r="L82" i="71"/>
  <c r="L83" i="71"/>
  <c r="L84" i="71"/>
  <c r="L85" i="71"/>
  <c r="L86" i="71"/>
  <c r="L87" i="71"/>
  <c r="L88" i="71"/>
  <c r="L89" i="71"/>
  <c r="L90" i="71"/>
  <c r="L91" i="71"/>
  <c r="L92" i="71"/>
  <c r="L93" i="71"/>
  <c r="L94" i="71"/>
  <c r="L95" i="71"/>
  <c r="L96" i="71"/>
  <c r="L97" i="71"/>
  <c r="L98" i="71"/>
  <c r="L99" i="71"/>
  <c r="L100" i="71"/>
  <c r="L101" i="71"/>
  <c r="L102" i="71"/>
  <c r="L103" i="71"/>
  <c r="L104" i="71"/>
  <c r="L105" i="71"/>
  <c r="L106" i="71"/>
  <c r="L107" i="71"/>
  <c r="L108" i="71"/>
  <c r="L109" i="71"/>
  <c r="L110" i="71"/>
  <c r="L111" i="71"/>
  <c r="L112" i="71"/>
  <c r="L113" i="71"/>
  <c r="L114" i="71"/>
  <c r="L115" i="71"/>
  <c r="L116" i="71"/>
  <c r="L117" i="71"/>
  <c r="L118" i="71"/>
  <c r="L119" i="71"/>
  <c r="L120" i="71"/>
  <c r="L121" i="71"/>
  <c r="L122" i="71"/>
  <c r="L123" i="71"/>
  <c r="L124" i="71"/>
  <c r="L125" i="71"/>
  <c r="L126" i="71"/>
  <c r="L127" i="71"/>
  <c r="L128" i="71"/>
  <c r="L129" i="71"/>
  <c r="L130" i="71"/>
  <c r="L81" i="72"/>
  <c r="L82" i="72"/>
  <c r="L83" i="72"/>
  <c r="L84" i="72"/>
  <c r="L85" i="72"/>
  <c r="L86" i="72"/>
  <c r="L87" i="72"/>
  <c r="L88" i="72"/>
  <c r="L89" i="72"/>
  <c r="L90" i="72"/>
  <c r="L91" i="72"/>
  <c r="L92" i="72"/>
  <c r="L93" i="72"/>
  <c r="L94" i="72"/>
  <c r="L95" i="72"/>
  <c r="L96" i="72"/>
  <c r="L97" i="72"/>
  <c r="L98" i="72"/>
  <c r="L99" i="72"/>
  <c r="L100" i="72"/>
  <c r="L101" i="72"/>
  <c r="L102" i="72"/>
  <c r="L103" i="72"/>
  <c r="L104" i="72"/>
  <c r="L105" i="72"/>
  <c r="L106" i="72"/>
  <c r="L107" i="72"/>
  <c r="L108" i="72"/>
  <c r="L109" i="72"/>
  <c r="L110" i="72"/>
  <c r="L111" i="72"/>
  <c r="L112" i="72"/>
  <c r="L113" i="72"/>
  <c r="L114" i="72"/>
  <c r="L115" i="72"/>
  <c r="L116" i="72"/>
  <c r="L117" i="72"/>
  <c r="L118" i="72"/>
  <c r="L119" i="72"/>
  <c r="L120" i="72"/>
  <c r="L121" i="72"/>
  <c r="L122" i="72"/>
  <c r="L123" i="72"/>
  <c r="L124" i="72"/>
  <c r="L125" i="72"/>
  <c r="L126" i="72"/>
  <c r="L127" i="72"/>
  <c r="L128" i="72"/>
  <c r="L129" i="72"/>
  <c r="L130" i="72"/>
  <c r="L81" i="38"/>
  <c r="L82" i="38"/>
  <c r="L83" i="38"/>
  <c r="L84" i="38"/>
  <c r="L85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98" i="38"/>
  <c r="L99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2" i="38"/>
  <c r="L113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I81" i="39"/>
  <c r="I82" i="39"/>
  <c r="I83" i="39"/>
  <c r="I84" i="39"/>
  <c r="I85" i="39"/>
  <c r="I86" i="39"/>
  <c r="I87" i="39"/>
  <c r="I88" i="39"/>
  <c r="I89" i="39"/>
  <c r="I90" i="39"/>
  <c r="I91" i="39"/>
  <c r="I92" i="39"/>
  <c r="I93" i="39"/>
  <c r="I94" i="39"/>
  <c r="I95" i="39"/>
  <c r="I96" i="39"/>
  <c r="I97" i="39"/>
  <c r="I98" i="39"/>
  <c r="I99" i="39"/>
  <c r="I100" i="39"/>
  <c r="I101" i="39"/>
  <c r="I102" i="39"/>
  <c r="I103" i="39"/>
  <c r="I104" i="39"/>
  <c r="I105" i="39"/>
  <c r="I106" i="39"/>
  <c r="I107" i="39"/>
  <c r="I108" i="39"/>
  <c r="I109" i="39"/>
  <c r="I110" i="39"/>
  <c r="I111" i="39"/>
  <c r="I112" i="39"/>
  <c r="I113" i="39"/>
  <c r="I114" i="39"/>
  <c r="I115" i="39"/>
  <c r="I116" i="39"/>
  <c r="I117" i="39"/>
  <c r="I118" i="39"/>
  <c r="I119" i="39"/>
  <c r="I120" i="39"/>
  <c r="I121" i="39"/>
  <c r="I122" i="39"/>
  <c r="I123" i="39"/>
  <c r="I124" i="39"/>
  <c r="I125" i="39"/>
  <c r="I126" i="39"/>
  <c r="I127" i="39"/>
  <c r="I128" i="39"/>
  <c r="I129" i="39"/>
  <c r="I130" i="39"/>
  <c r="I81" i="75"/>
  <c r="I82" i="75"/>
  <c r="I83" i="75"/>
  <c r="I84" i="75"/>
  <c r="I85" i="75"/>
  <c r="I86" i="75"/>
  <c r="I87" i="75"/>
  <c r="I88" i="75"/>
  <c r="I89" i="75"/>
  <c r="I90" i="75"/>
  <c r="I91" i="75"/>
  <c r="I92" i="75"/>
  <c r="I93" i="75"/>
  <c r="I94" i="75"/>
  <c r="I95" i="75"/>
  <c r="I96" i="75"/>
  <c r="I97" i="75"/>
  <c r="I98" i="75"/>
  <c r="I99" i="75"/>
  <c r="I100" i="75"/>
  <c r="I101" i="75"/>
  <c r="I102" i="75"/>
  <c r="I103" i="75"/>
  <c r="I104" i="75"/>
  <c r="I105" i="75"/>
  <c r="I106" i="75"/>
  <c r="I107" i="75"/>
  <c r="I108" i="75"/>
  <c r="I109" i="75"/>
  <c r="I110" i="75"/>
  <c r="I111" i="75"/>
  <c r="I112" i="75"/>
  <c r="I113" i="75"/>
  <c r="I114" i="75"/>
  <c r="I115" i="75"/>
  <c r="I116" i="75"/>
  <c r="I117" i="75"/>
  <c r="I118" i="75"/>
  <c r="I119" i="75"/>
  <c r="I120" i="75"/>
  <c r="I121" i="75"/>
  <c r="I122" i="75"/>
  <c r="I123" i="75"/>
  <c r="I124" i="75"/>
  <c r="I125" i="75"/>
  <c r="I126" i="75"/>
  <c r="I127" i="75"/>
  <c r="I128" i="75"/>
  <c r="I129" i="75"/>
  <c r="I130" i="75"/>
  <c r="I81" i="40"/>
  <c r="I82" i="40"/>
  <c r="I83" i="40"/>
  <c r="I84" i="40"/>
  <c r="I85" i="40"/>
  <c r="I86" i="40"/>
  <c r="I87" i="40"/>
  <c r="I88" i="40"/>
  <c r="I89" i="40"/>
  <c r="I90" i="40"/>
  <c r="I91" i="40"/>
  <c r="I92" i="40"/>
  <c r="I93" i="40"/>
  <c r="I94" i="40"/>
  <c r="I95" i="40"/>
  <c r="I96" i="40"/>
  <c r="I97" i="40"/>
  <c r="I98" i="40"/>
  <c r="I99" i="40"/>
  <c r="I100" i="40"/>
  <c r="I101" i="40"/>
  <c r="I102" i="40"/>
  <c r="I103" i="40"/>
  <c r="I104" i="40"/>
  <c r="I105" i="40"/>
  <c r="I106" i="40"/>
  <c r="I107" i="40"/>
  <c r="I108" i="40"/>
  <c r="I109" i="40"/>
  <c r="I110" i="40"/>
  <c r="I111" i="40"/>
  <c r="I112" i="40"/>
  <c r="I113" i="40"/>
  <c r="I114" i="40"/>
  <c r="I115" i="40"/>
  <c r="I116" i="40"/>
  <c r="I117" i="40"/>
  <c r="I118" i="40"/>
  <c r="I119" i="40"/>
  <c r="I120" i="40"/>
  <c r="I121" i="40"/>
  <c r="I122" i="40"/>
  <c r="I123" i="40"/>
  <c r="I124" i="40"/>
  <c r="I125" i="40"/>
  <c r="I126" i="40"/>
  <c r="I127" i="40"/>
  <c r="I128" i="40"/>
  <c r="I129" i="40"/>
  <c r="I130" i="40"/>
  <c r="I81" i="41"/>
  <c r="I82" i="41"/>
  <c r="I83" i="41"/>
  <c r="I84" i="41"/>
  <c r="I85" i="41"/>
  <c r="I86" i="41"/>
  <c r="I87" i="41"/>
  <c r="I88" i="41"/>
  <c r="I89" i="41"/>
  <c r="I90" i="41"/>
  <c r="I91" i="41"/>
  <c r="I92" i="41"/>
  <c r="I93" i="41"/>
  <c r="I94" i="41"/>
  <c r="I95" i="41"/>
  <c r="I96" i="41"/>
  <c r="I97" i="41"/>
  <c r="I98" i="41"/>
  <c r="I99" i="41"/>
  <c r="I100" i="41"/>
  <c r="I101" i="41"/>
  <c r="I102" i="41"/>
  <c r="I103" i="41"/>
  <c r="I104" i="41"/>
  <c r="I105" i="41"/>
  <c r="I106" i="41"/>
  <c r="I107" i="41"/>
  <c r="I108" i="41"/>
  <c r="I109" i="41"/>
  <c r="I110" i="41"/>
  <c r="I111" i="41"/>
  <c r="I112" i="41"/>
  <c r="I113" i="41"/>
  <c r="I114" i="41"/>
  <c r="I115" i="41"/>
  <c r="I116" i="41"/>
  <c r="I117" i="41"/>
  <c r="I118" i="41"/>
  <c r="I119" i="41"/>
  <c r="I120" i="41"/>
  <c r="I121" i="41"/>
  <c r="I122" i="41"/>
  <c r="I123" i="41"/>
  <c r="I124" i="41"/>
  <c r="I125" i="41"/>
  <c r="I126" i="41"/>
  <c r="I127" i="41"/>
  <c r="I128" i="41"/>
  <c r="I129" i="41"/>
  <c r="I130" i="41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81" i="44"/>
  <c r="I82" i="44"/>
  <c r="I83" i="44"/>
  <c r="I84" i="44"/>
  <c r="I85" i="44"/>
  <c r="I86" i="44"/>
  <c r="I87" i="44"/>
  <c r="I88" i="44"/>
  <c r="I89" i="44"/>
  <c r="I90" i="44"/>
  <c r="I91" i="44"/>
  <c r="I92" i="44"/>
  <c r="I93" i="44"/>
  <c r="I94" i="44"/>
  <c r="I95" i="44"/>
  <c r="I96" i="44"/>
  <c r="I97" i="44"/>
  <c r="I98" i="44"/>
  <c r="I99" i="44"/>
  <c r="I100" i="44"/>
  <c r="I101" i="44"/>
  <c r="I102" i="44"/>
  <c r="I103" i="44"/>
  <c r="I104" i="44"/>
  <c r="I105" i="44"/>
  <c r="I106" i="44"/>
  <c r="I107" i="44"/>
  <c r="I108" i="44"/>
  <c r="I109" i="44"/>
  <c r="I110" i="44"/>
  <c r="I111" i="44"/>
  <c r="I112" i="44"/>
  <c r="I113" i="44"/>
  <c r="I114" i="44"/>
  <c r="I115" i="44"/>
  <c r="I116" i="44"/>
  <c r="I117" i="44"/>
  <c r="I118" i="44"/>
  <c r="I119" i="44"/>
  <c r="I120" i="44"/>
  <c r="I121" i="44"/>
  <c r="I122" i="44"/>
  <c r="I123" i="44"/>
  <c r="I124" i="44"/>
  <c r="I125" i="44"/>
  <c r="I126" i="44"/>
  <c r="I127" i="44"/>
  <c r="I128" i="44"/>
  <c r="I129" i="44"/>
  <c r="I130" i="44"/>
  <c r="I81" i="45"/>
  <c r="I82" i="45"/>
  <c r="I83" i="45"/>
  <c r="I84" i="45"/>
  <c r="I85" i="45"/>
  <c r="I86" i="45"/>
  <c r="I87" i="45"/>
  <c r="I88" i="45"/>
  <c r="I89" i="45"/>
  <c r="I90" i="45"/>
  <c r="I91" i="45"/>
  <c r="I92" i="45"/>
  <c r="I93" i="45"/>
  <c r="I94" i="45"/>
  <c r="I95" i="45"/>
  <c r="I96" i="45"/>
  <c r="I97" i="45"/>
  <c r="I98" i="45"/>
  <c r="I99" i="45"/>
  <c r="I100" i="45"/>
  <c r="I101" i="45"/>
  <c r="I102" i="45"/>
  <c r="I103" i="45"/>
  <c r="I104" i="45"/>
  <c r="I105" i="45"/>
  <c r="I106" i="45"/>
  <c r="I107" i="45"/>
  <c r="I108" i="45"/>
  <c r="I109" i="45"/>
  <c r="I110" i="45"/>
  <c r="I111" i="45"/>
  <c r="I112" i="45"/>
  <c r="I113" i="45"/>
  <c r="I114" i="45"/>
  <c r="I115" i="45"/>
  <c r="I116" i="45"/>
  <c r="I117" i="45"/>
  <c r="I118" i="45"/>
  <c r="I119" i="45"/>
  <c r="I120" i="45"/>
  <c r="I121" i="45"/>
  <c r="I122" i="45"/>
  <c r="I123" i="45"/>
  <c r="I124" i="45"/>
  <c r="I125" i="45"/>
  <c r="I126" i="45"/>
  <c r="I127" i="45"/>
  <c r="I128" i="45"/>
  <c r="I129" i="45"/>
  <c r="I130" i="45"/>
  <c r="I81" i="47"/>
  <c r="I82" i="47"/>
  <c r="I83" i="47"/>
  <c r="I84" i="47"/>
  <c r="I85" i="47"/>
  <c r="I86" i="47"/>
  <c r="I87" i="47"/>
  <c r="I88" i="47"/>
  <c r="I89" i="47"/>
  <c r="I90" i="47"/>
  <c r="I91" i="47"/>
  <c r="I92" i="47"/>
  <c r="I93" i="47"/>
  <c r="I94" i="47"/>
  <c r="I95" i="47"/>
  <c r="I96" i="47"/>
  <c r="I97" i="47"/>
  <c r="I98" i="47"/>
  <c r="I99" i="47"/>
  <c r="I100" i="47"/>
  <c r="I101" i="47"/>
  <c r="I102" i="47"/>
  <c r="I103" i="47"/>
  <c r="I104" i="47"/>
  <c r="I105" i="47"/>
  <c r="I106" i="47"/>
  <c r="I107" i="47"/>
  <c r="I108" i="47"/>
  <c r="I109" i="47"/>
  <c r="I110" i="47"/>
  <c r="I111" i="47"/>
  <c r="I112" i="47"/>
  <c r="I113" i="47"/>
  <c r="I114" i="47"/>
  <c r="I115" i="47"/>
  <c r="I116" i="47"/>
  <c r="I117" i="47"/>
  <c r="I118" i="47"/>
  <c r="I119" i="47"/>
  <c r="I120" i="47"/>
  <c r="I121" i="47"/>
  <c r="I122" i="47"/>
  <c r="I123" i="47"/>
  <c r="I124" i="47"/>
  <c r="I125" i="47"/>
  <c r="I126" i="47"/>
  <c r="I127" i="47"/>
  <c r="I128" i="47"/>
  <c r="I129" i="47"/>
  <c r="I130" i="47"/>
  <c r="I81" i="46"/>
  <c r="I82" i="46"/>
  <c r="I83" i="46"/>
  <c r="I84" i="46"/>
  <c r="I85" i="46"/>
  <c r="I86" i="46"/>
  <c r="I87" i="46"/>
  <c r="I88" i="46"/>
  <c r="I89" i="46"/>
  <c r="I90" i="46"/>
  <c r="I91" i="46"/>
  <c r="I92" i="46"/>
  <c r="I93" i="46"/>
  <c r="I94" i="46"/>
  <c r="I95" i="46"/>
  <c r="I96" i="46"/>
  <c r="I97" i="46"/>
  <c r="I98" i="46"/>
  <c r="I99" i="46"/>
  <c r="I100" i="46"/>
  <c r="I101" i="46"/>
  <c r="I102" i="46"/>
  <c r="I103" i="46"/>
  <c r="I104" i="46"/>
  <c r="I105" i="46"/>
  <c r="I106" i="46"/>
  <c r="I107" i="46"/>
  <c r="I108" i="46"/>
  <c r="I109" i="46"/>
  <c r="I110" i="46"/>
  <c r="I111" i="46"/>
  <c r="I112" i="46"/>
  <c r="I113" i="46"/>
  <c r="I114" i="46"/>
  <c r="I115" i="46"/>
  <c r="I116" i="46"/>
  <c r="I117" i="46"/>
  <c r="I118" i="46"/>
  <c r="I119" i="46"/>
  <c r="I120" i="46"/>
  <c r="I121" i="46"/>
  <c r="I122" i="46"/>
  <c r="I123" i="46"/>
  <c r="I124" i="46"/>
  <c r="I125" i="46"/>
  <c r="I126" i="46"/>
  <c r="I127" i="46"/>
  <c r="I128" i="46"/>
  <c r="I129" i="46"/>
  <c r="I130" i="46"/>
  <c r="I81" i="48"/>
  <c r="I82" i="48"/>
  <c r="I83" i="48"/>
  <c r="I84" i="48"/>
  <c r="I85" i="48"/>
  <c r="I86" i="48"/>
  <c r="I87" i="48"/>
  <c r="I88" i="48"/>
  <c r="I89" i="48"/>
  <c r="I90" i="48"/>
  <c r="I91" i="48"/>
  <c r="I92" i="48"/>
  <c r="I93" i="48"/>
  <c r="I94" i="48"/>
  <c r="I95" i="48"/>
  <c r="I96" i="48"/>
  <c r="I97" i="48"/>
  <c r="I98" i="48"/>
  <c r="I99" i="48"/>
  <c r="I100" i="48"/>
  <c r="I101" i="48"/>
  <c r="I102" i="48"/>
  <c r="I103" i="48"/>
  <c r="I104" i="48"/>
  <c r="I105" i="48"/>
  <c r="I106" i="48"/>
  <c r="I107" i="48"/>
  <c r="I108" i="48"/>
  <c r="I109" i="48"/>
  <c r="I110" i="48"/>
  <c r="I111" i="48"/>
  <c r="I112" i="48"/>
  <c r="I113" i="48"/>
  <c r="I114" i="48"/>
  <c r="I115" i="48"/>
  <c r="I116" i="48"/>
  <c r="I117" i="48"/>
  <c r="I118" i="48"/>
  <c r="I119" i="48"/>
  <c r="I120" i="48"/>
  <c r="I121" i="48"/>
  <c r="I122" i="48"/>
  <c r="I123" i="48"/>
  <c r="I124" i="48"/>
  <c r="I125" i="48"/>
  <c r="I126" i="48"/>
  <c r="I127" i="48"/>
  <c r="I128" i="48"/>
  <c r="I129" i="48"/>
  <c r="I130" i="48"/>
  <c r="I81" i="50"/>
  <c r="I82" i="50"/>
  <c r="I83" i="50"/>
  <c r="I84" i="50"/>
  <c r="I85" i="50"/>
  <c r="I86" i="50"/>
  <c r="I87" i="50"/>
  <c r="I88" i="50"/>
  <c r="I89" i="50"/>
  <c r="I90" i="50"/>
  <c r="I91" i="50"/>
  <c r="I92" i="50"/>
  <c r="I93" i="50"/>
  <c r="I94" i="50"/>
  <c r="I95" i="50"/>
  <c r="I96" i="50"/>
  <c r="I97" i="50"/>
  <c r="I98" i="50"/>
  <c r="I99" i="50"/>
  <c r="I100" i="50"/>
  <c r="I101" i="50"/>
  <c r="I102" i="50"/>
  <c r="I103" i="50"/>
  <c r="I104" i="50"/>
  <c r="I105" i="50"/>
  <c r="I106" i="50"/>
  <c r="I107" i="50"/>
  <c r="I108" i="50"/>
  <c r="I109" i="50"/>
  <c r="I110" i="50"/>
  <c r="I111" i="50"/>
  <c r="I112" i="50"/>
  <c r="I113" i="50"/>
  <c r="I114" i="50"/>
  <c r="I115" i="50"/>
  <c r="I116" i="50"/>
  <c r="I117" i="50"/>
  <c r="I118" i="50"/>
  <c r="I119" i="50"/>
  <c r="I120" i="50"/>
  <c r="I121" i="50"/>
  <c r="I122" i="50"/>
  <c r="I123" i="50"/>
  <c r="I124" i="50"/>
  <c r="I125" i="50"/>
  <c r="I126" i="50"/>
  <c r="I127" i="50"/>
  <c r="I128" i="50"/>
  <c r="I129" i="50"/>
  <c r="I130" i="50"/>
  <c r="I81" i="74"/>
  <c r="I82" i="74"/>
  <c r="I83" i="74"/>
  <c r="I84" i="74"/>
  <c r="I85" i="74"/>
  <c r="I86" i="74"/>
  <c r="I87" i="74"/>
  <c r="I88" i="74"/>
  <c r="I89" i="74"/>
  <c r="I90" i="74"/>
  <c r="I91" i="74"/>
  <c r="I92" i="74"/>
  <c r="I93" i="74"/>
  <c r="I94" i="74"/>
  <c r="I95" i="74"/>
  <c r="I96" i="74"/>
  <c r="I97" i="74"/>
  <c r="I98" i="74"/>
  <c r="I99" i="74"/>
  <c r="I100" i="74"/>
  <c r="I101" i="74"/>
  <c r="I102" i="74"/>
  <c r="I103" i="74"/>
  <c r="I104" i="74"/>
  <c r="I105" i="74"/>
  <c r="I106" i="74"/>
  <c r="I107" i="74"/>
  <c r="I108" i="74"/>
  <c r="I109" i="74"/>
  <c r="I110" i="74"/>
  <c r="I111" i="74"/>
  <c r="I112" i="74"/>
  <c r="I113" i="74"/>
  <c r="I114" i="74"/>
  <c r="I115" i="74"/>
  <c r="I116" i="74"/>
  <c r="I117" i="74"/>
  <c r="I118" i="74"/>
  <c r="I119" i="74"/>
  <c r="I120" i="74"/>
  <c r="I121" i="74"/>
  <c r="I122" i="74"/>
  <c r="I123" i="74"/>
  <c r="I124" i="74"/>
  <c r="I125" i="74"/>
  <c r="I126" i="74"/>
  <c r="I127" i="74"/>
  <c r="I128" i="74"/>
  <c r="I129" i="74"/>
  <c r="I130" i="74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I116" i="51"/>
  <c r="I117" i="51"/>
  <c r="I118" i="51"/>
  <c r="I119" i="51"/>
  <c r="I120" i="51"/>
  <c r="I121" i="51"/>
  <c r="I122" i="51"/>
  <c r="I123" i="51"/>
  <c r="I124" i="51"/>
  <c r="I125" i="51"/>
  <c r="I126" i="51"/>
  <c r="I127" i="51"/>
  <c r="I128" i="51"/>
  <c r="I129" i="51"/>
  <c r="I130" i="51"/>
  <c r="I81" i="53"/>
  <c r="I82" i="53"/>
  <c r="I83" i="53"/>
  <c r="I84" i="53"/>
  <c r="I85" i="53"/>
  <c r="I86" i="53"/>
  <c r="I87" i="53"/>
  <c r="I88" i="53"/>
  <c r="I89" i="53"/>
  <c r="I90" i="53"/>
  <c r="I91" i="53"/>
  <c r="I92" i="53"/>
  <c r="I93" i="53"/>
  <c r="I94" i="53"/>
  <c r="I95" i="53"/>
  <c r="I96" i="53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109" i="53"/>
  <c r="I110" i="53"/>
  <c r="I111" i="53"/>
  <c r="I112" i="53"/>
  <c r="I113" i="53"/>
  <c r="I114" i="53"/>
  <c r="I115" i="53"/>
  <c r="I116" i="53"/>
  <c r="I117" i="53"/>
  <c r="I118" i="53"/>
  <c r="I119" i="53"/>
  <c r="I120" i="53"/>
  <c r="I121" i="53"/>
  <c r="I122" i="53"/>
  <c r="I123" i="53"/>
  <c r="I124" i="53"/>
  <c r="I125" i="53"/>
  <c r="I126" i="53"/>
  <c r="I127" i="53"/>
  <c r="I128" i="53"/>
  <c r="I129" i="53"/>
  <c r="I130" i="53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81" i="54"/>
  <c r="I82" i="54"/>
  <c r="I83" i="54"/>
  <c r="I84" i="54"/>
  <c r="I85" i="54"/>
  <c r="I86" i="54"/>
  <c r="I87" i="54"/>
  <c r="I88" i="54"/>
  <c r="I89" i="54"/>
  <c r="I90" i="54"/>
  <c r="I91" i="54"/>
  <c r="I92" i="54"/>
  <c r="I93" i="54"/>
  <c r="I94" i="54"/>
  <c r="I95" i="54"/>
  <c r="I96" i="54"/>
  <c r="I97" i="54"/>
  <c r="I98" i="54"/>
  <c r="I99" i="54"/>
  <c r="I100" i="54"/>
  <c r="I101" i="54"/>
  <c r="I102" i="54"/>
  <c r="I103" i="54"/>
  <c r="I104" i="54"/>
  <c r="I105" i="54"/>
  <c r="I106" i="54"/>
  <c r="I107" i="54"/>
  <c r="I108" i="54"/>
  <c r="I109" i="54"/>
  <c r="I110" i="54"/>
  <c r="I111" i="54"/>
  <c r="I112" i="54"/>
  <c r="I113" i="54"/>
  <c r="I114" i="54"/>
  <c r="I115" i="54"/>
  <c r="I116" i="54"/>
  <c r="I117" i="54"/>
  <c r="I118" i="54"/>
  <c r="I119" i="54"/>
  <c r="I120" i="54"/>
  <c r="I121" i="54"/>
  <c r="I122" i="54"/>
  <c r="I123" i="54"/>
  <c r="I124" i="54"/>
  <c r="I125" i="54"/>
  <c r="I126" i="54"/>
  <c r="I127" i="54"/>
  <c r="I128" i="54"/>
  <c r="I129" i="54"/>
  <c r="I130" i="54"/>
  <c r="I81" i="56"/>
  <c r="I82" i="56"/>
  <c r="I83" i="56"/>
  <c r="I84" i="56"/>
  <c r="I85" i="56"/>
  <c r="I86" i="56"/>
  <c r="I87" i="56"/>
  <c r="I88" i="56"/>
  <c r="I89" i="56"/>
  <c r="I90" i="56"/>
  <c r="I91" i="56"/>
  <c r="I92" i="56"/>
  <c r="I93" i="56"/>
  <c r="I94" i="56"/>
  <c r="I95" i="56"/>
  <c r="I96" i="56"/>
  <c r="I97" i="56"/>
  <c r="I98" i="56"/>
  <c r="I99" i="56"/>
  <c r="I100" i="56"/>
  <c r="I101" i="56"/>
  <c r="I102" i="56"/>
  <c r="I103" i="56"/>
  <c r="I104" i="56"/>
  <c r="I105" i="56"/>
  <c r="I106" i="56"/>
  <c r="I107" i="56"/>
  <c r="I108" i="56"/>
  <c r="I109" i="56"/>
  <c r="I110" i="56"/>
  <c r="I111" i="56"/>
  <c r="I112" i="56"/>
  <c r="I113" i="56"/>
  <c r="I114" i="56"/>
  <c r="I115" i="56"/>
  <c r="I116" i="56"/>
  <c r="I117" i="56"/>
  <c r="I118" i="56"/>
  <c r="I119" i="56"/>
  <c r="I120" i="56"/>
  <c r="I121" i="56"/>
  <c r="I122" i="56"/>
  <c r="I123" i="56"/>
  <c r="I124" i="56"/>
  <c r="I125" i="56"/>
  <c r="I126" i="56"/>
  <c r="I127" i="56"/>
  <c r="I128" i="56"/>
  <c r="I129" i="56"/>
  <c r="I130" i="56"/>
  <c r="I81" i="57"/>
  <c r="I82" i="57"/>
  <c r="I83" i="57"/>
  <c r="I84" i="57"/>
  <c r="I85" i="57"/>
  <c r="I86" i="57"/>
  <c r="I87" i="57"/>
  <c r="I88" i="57"/>
  <c r="I89" i="57"/>
  <c r="I90" i="57"/>
  <c r="I91" i="57"/>
  <c r="I92" i="57"/>
  <c r="I93" i="57"/>
  <c r="I94" i="57"/>
  <c r="I95" i="57"/>
  <c r="I96" i="57"/>
  <c r="I97" i="57"/>
  <c r="I98" i="57"/>
  <c r="I99" i="57"/>
  <c r="I100" i="57"/>
  <c r="I101" i="57"/>
  <c r="I102" i="57"/>
  <c r="I103" i="57"/>
  <c r="I104" i="57"/>
  <c r="I105" i="57"/>
  <c r="I106" i="57"/>
  <c r="I107" i="57"/>
  <c r="I108" i="57"/>
  <c r="I109" i="57"/>
  <c r="I110" i="57"/>
  <c r="I111" i="57"/>
  <c r="I112" i="57"/>
  <c r="I113" i="57"/>
  <c r="I114" i="57"/>
  <c r="I115" i="57"/>
  <c r="I116" i="57"/>
  <c r="I117" i="57"/>
  <c r="I118" i="57"/>
  <c r="I119" i="57"/>
  <c r="I120" i="57"/>
  <c r="I121" i="57"/>
  <c r="I122" i="57"/>
  <c r="I123" i="57"/>
  <c r="I124" i="57"/>
  <c r="I125" i="57"/>
  <c r="I126" i="57"/>
  <c r="I127" i="57"/>
  <c r="I128" i="57"/>
  <c r="I129" i="57"/>
  <c r="I130" i="57"/>
  <c r="I81" i="58"/>
  <c r="I82" i="58"/>
  <c r="I83" i="58"/>
  <c r="I84" i="58"/>
  <c r="I85" i="58"/>
  <c r="I86" i="58"/>
  <c r="I87" i="58"/>
  <c r="I88" i="58"/>
  <c r="I89" i="58"/>
  <c r="I90" i="58"/>
  <c r="I91" i="58"/>
  <c r="I92" i="58"/>
  <c r="I93" i="58"/>
  <c r="I94" i="58"/>
  <c r="I95" i="58"/>
  <c r="I96" i="58"/>
  <c r="I97" i="58"/>
  <c r="I98" i="58"/>
  <c r="I99" i="58"/>
  <c r="I100" i="58"/>
  <c r="I101" i="58"/>
  <c r="I102" i="58"/>
  <c r="I103" i="58"/>
  <c r="I104" i="58"/>
  <c r="I105" i="58"/>
  <c r="I106" i="58"/>
  <c r="I107" i="58"/>
  <c r="I108" i="58"/>
  <c r="I109" i="58"/>
  <c r="I110" i="58"/>
  <c r="I111" i="58"/>
  <c r="I112" i="58"/>
  <c r="I113" i="58"/>
  <c r="I114" i="58"/>
  <c r="I115" i="58"/>
  <c r="I116" i="58"/>
  <c r="I117" i="58"/>
  <c r="I118" i="58"/>
  <c r="I119" i="58"/>
  <c r="I120" i="58"/>
  <c r="I121" i="58"/>
  <c r="I122" i="58"/>
  <c r="I123" i="58"/>
  <c r="I124" i="58"/>
  <c r="I125" i="58"/>
  <c r="I126" i="58"/>
  <c r="I127" i="58"/>
  <c r="I128" i="58"/>
  <c r="I129" i="58"/>
  <c r="I130" i="58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81" i="60"/>
  <c r="I82" i="60"/>
  <c r="I83" i="60"/>
  <c r="I84" i="60"/>
  <c r="I85" i="60"/>
  <c r="I86" i="60"/>
  <c r="I87" i="60"/>
  <c r="I88" i="60"/>
  <c r="I89" i="60"/>
  <c r="I90" i="60"/>
  <c r="I91" i="60"/>
  <c r="I92" i="60"/>
  <c r="I93" i="60"/>
  <c r="I94" i="60"/>
  <c r="I95" i="60"/>
  <c r="I96" i="60"/>
  <c r="I97" i="60"/>
  <c r="I98" i="60"/>
  <c r="I99" i="60"/>
  <c r="I100" i="60"/>
  <c r="I101" i="60"/>
  <c r="I102" i="60"/>
  <c r="I103" i="60"/>
  <c r="I104" i="60"/>
  <c r="I105" i="60"/>
  <c r="I106" i="60"/>
  <c r="I107" i="60"/>
  <c r="I108" i="60"/>
  <c r="I109" i="60"/>
  <c r="I110" i="60"/>
  <c r="I111" i="60"/>
  <c r="I112" i="60"/>
  <c r="I113" i="60"/>
  <c r="I114" i="60"/>
  <c r="I115" i="60"/>
  <c r="I116" i="60"/>
  <c r="I117" i="60"/>
  <c r="I118" i="60"/>
  <c r="I119" i="60"/>
  <c r="I120" i="60"/>
  <c r="I121" i="60"/>
  <c r="I122" i="60"/>
  <c r="I123" i="60"/>
  <c r="I124" i="60"/>
  <c r="I125" i="60"/>
  <c r="I126" i="60"/>
  <c r="I127" i="60"/>
  <c r="I128" i="60"/>
  <c r="I129" i="60"/>
  <c r="I130" i="60"/>
  <c r="I81" i="61"/>
  <c r="I82" i="61"/>
  <c r="I83" i="61"/>
  <c r="I84" i="61"/>
  <c r="I85" i="61"/>
  <c r="I86" i="61"/>
  <c r="I87" i="61"/>
  <c r="I88" i="61"/>
  <c r="I89" i="61"/>
  <c r="I90" i="61"/>
  <c r="I91" i="61"/>
  <c r="I92" i="61"/>
  <c r="I93" i="61"/>
  <c r="I94" i="61"/>
  <c r="I95" i="61"/>
  <c r="I96" i="61"/>
  <c r="I97" i="61"/>
  <c r="I98" i="61"/>
  <c r="I99" i="61"/>
  <c r="I100" i="61"/>
  <c r="I101" i="61"/>
  <c r="I102" i="61"/>
  <c r="I103" i="61"/>
  <c r="I104" i="61"/>
  <c r="I105" i="61"/>
  <c r="I106" i="61"/>
  <c r="I107" i="61"/>
  <c r="I108" i="61"/>
  <c r="I109" i="61"/>
  <c r="I110" i="61"/>
  <c r="I111" i="61"/>
  <c r="I112" i="61"/>
  <c r="I113" i="61"/>
  <c r="I114" i="61"/>
  <c r="I115" i="61"/>
  <c r="I116" i="61"/>
  <c r="I117" i="61"/>
  <c r="I118" i="61"/>
  <c r="I119" i="61"/>
  <c r="I120" i="61"/>
  <c r="I121" i="61"/>
  <c r="I122" i="61"/>
  <c r="I123" i="61"/>
  <c r="I124" i="61"/>
  <c r="I125" i="61"/>
  <c r="I126" i="61"/>
  <c r="I127" i="61"/>
  <c r="I128" i="61"/>
  <c r="I129" i="61"/>
  <c r="I130" i="61"/>
  <c r="I81" i="62"/>
  <c r="I82" i="62"/>
  <c r="I83" i="62"/>
  <c r="I84" i="62"/>
  <c r="I85" i="62"/>
  <c r="I86" i="62"/>
  <c r="I87" i="62"/>
  <c r="I88" i="62"/>
  <c r="I89" i="62"/>
  <c r="I90" i="62"/>
  <c r="I91" i="62"/>
  <c r="I92" i="62"/>
  <c r="I93" i="62"/>
  <c r="I94" i="62"/>
  <c r="I95" i="62"/>
  <c r="I96" i="62"/>
  <c r="I97" i="62"/>
  <c r="I98" i="62"/>
  <c r="I99" i="62"/>
  <c r="I100" i="62"/>
  <c r="I101" i="62"/>
  <c r="I102" i="62"/>
  <c r="I103" i="62"/>
  <c r="I104" i="62"/>
  <c r="I105" i="62"/>
  <c r="I106" i="62"/>
  <c r="I107" i="62"/>
  <c r="I108" i="62"/>
  <c r="I109" i="62"/>
  <c r="I110" i="62"/>
  <c r="I111" i="62"/>
  <c r="I112" i="62"/>
  <c r="I113" i="62"/>
  <c r="I114" i="62"/>
  <c r="I115" i="62"/>
  <c r="I116" i="62"/>
  <c r="I117" i="62"/>
  <c r="I118" i="62"/>
  <c r="I119" i="62"/>
  <c r="I120" i="62"/>
  <c r="I121" i="62"/>
  <c r="I122" i="62"/>
  <c r="I123" i="62"/>
  <c r="I124" i="62"/>
  <c r="I125" i="62"/>
  <c r="I126" i="62"/>
  <c r="I127" i="62"/>
  <c r="I128" i="62"/>
  <c r="I129" i="62"/>
  <c r="I130" i="62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81" i="65"/>
  <c r="I82" i="65"/>
  <c r="I83" i="65"/>
  <c r="I84" i="65"/>
  <c r="I85" i="65"/>
  <c r="I86" i="65"/>
  <c r="I87" i="65"/>
  <c r="I88" i="65"/>
  <c r="I89" i="65"/>
  <c r="I90" i="65"/>
  <c r="I91" i="65"/>
  <c r="I92" i="65"/>
  <c r="I93" i="65"/>
  <c r="I94" i="65"/>
  <c r="I95" i="65"/>
  <c r="I96" i="65"/>
  <c r="I97" i="65"/>
  <c r="I98" i="65"/>
  <c r="I99" i="65"/>
  <c r="I100" i="65"/>
  <c r="I101" i="65"/>
  <c r="I102" i="65"/>
  <c r="I103" i="65"/>
  <c r="I104" i="65"/>
  <c r="I105" i="65"/>
  <c r="I106" i="65"/>
  <c r="I107" i="65"/>
  <c r="I108" i="65"/>
  <c r="I109" i="65"/>
  <c r="I110" i="65"/>
  <c r="I111" i="65"/>
  <c r="I112" i="65"/>
  <c r="I113" i="65"/>
  <c r="I114" i="65"/>
  <c r="I115" i="65"/>
  <c r="I116" i="65"/>
  <c r="I117" i="65"/>
  <c r="I118" i="65"/>
  <c r="I119" i="65"/>
  <c r="I120" i="65"/>
  <c r="I121" i="65"/>
  <c r="I122" i="65"/>
  <c r="I123" i="65"/>
  <c r="I124" i="65"/>
  <c r="I125" i="65"/>
  <c r="I126" i="65"/>
  <c r="I127" i="65"/>
  <c r="I128" i="65"/>
  <c r="I129" i="65"/>
  <c r="I130" i="65"/>
  <c r="I81" i="64"/>
  <c r="I82" i="64"/>
  <c r="I83" i="64"/>
  <c r="I84" i="64"/>
  <c r="I85" i="64"/>
  <c r="I86" i="64"/>
  <c r="I87" i="64"/>
  <c r="I88" i="64"/>
  <c r="I89" i="64"/>
  <c r="I90" i="64"/>
  <c r="I91" i="64"/>
  <c r="I92" i="64"/>
  <c r="I93" i="64"/>
  <c r="I94" i="64"/>
  <c r="I95" i="64"/>
  <c r="I96" i="64"/>
  <c r="I97" i="64"/>
  <c r="I98" i="64"/>
  <c r="I99" i="64"/>
  <c r="I100" i="64"/>
  <c r="I101" i="64"/>
  <c r="I102" i="64"/>
  <c r="I103" i="64"/>
  <c r="I104" i="64"/>
  <c r="I105" i="64"/>
  <c r="I106" i="64"/>
  <c r="I107" i="64"/>
  <c r="I108" i="64"/>
  <c r="I109" i="64"/>
  <c r="I110" i="64"/>
  <c r="I111" i="64"/>
  <c r="I112" i="64"/>
  <c r="I113" i="64"/>
  <c r="I114" i="64"/>
  <c r="I115" i="64"/>
  <c r="I116" i="64"/>
  <c r="I117" i="64"/>
  <c r="I118" i="64"/>
  <c r="I119" i="64"/>
  <c r="I120" i="64"/>
  <c r="I121" i="64"/>
  <c r="I122" i="64"/>
  <c r="I123" i="64"/>
  <c r="I124" i="64"/>
  <c r="I125" i="64"/>
  <c r="I126" i="64"/>
  <c r="I127" i="64"/>
  <c r="I128" i="64"/>
  <c r="I129" i="64"/>
  <c r="I130" i="64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81" i="66"/>
  <c r="I82" i="66"/>
  <c r="I83" i="66"/>
  <c r="I84" i="66"/>
  <c r="I85" i="66"/>
  <c r="I86" i="66"/>
  <c r="I87" i="66"/>
  <c r="I88" i="66"/>
  <c r="I89" i="66"/>
  <c r="I90" i="66"/>
  <c r="I91" i="66"/>
  <c r="I92" i="66"/>
  <c r="I93" i="66"/>
  <c r="I94" i="66"/>
  <c r="I95" i="66"/>
  <c r="I96" i="66"/>
  <c r="I97" i="66"/>
  <c r="I98" i="66"/>
  <c r="I99" i="66"/>
  <c r="I100" i="66"/>
  <c r="I101" i="66"/>
  <c r="I102" i="66"/>
  <c r="I103" i="66"/>
  <c r="I104" i="66"/>
  <c r="I105" i="66"/>
  <c r="I106" i="66"/>
  <c r="I107" i="66"/>
  <c r="I108" i="66"/>
  <c r="I109" i="66"/>
  <c r="I110" i="66"/>
  <c r="I111" i="66"/>
  <c r="I112" i="66"/>
  <c r="I113" i="66"/>
  <c r="I114" i="66"/>
  <c r="I115" i="66"/>
  <c r="I116" i="66"/>
  <c r="I117" i="66"/>
  <c r="I118" i="66"/>
  <c r="I119" i="66"/>
  <c r="I120" i="66"/>
  <c r="I121" i="66"/>
  <c r="I122" i="66"/>
  <c r="I123" i="66"/>
  <c r="I124" i="66"/>
  <c r="I125" i="66"/>
  <c r="I126" i="66"/>
  <c r="I127" i="66"/>
  <c r="I128" i="66"/>
  <c r="I129" i="66"/>
  <c r="I130" i="66"/>
  <c r="I81" i="69"/>
  <c r="I82" i="69"/>
  <c r="I83" i="69"/>
  <c r="I84" i="69"/>
  <c r="I85" i="69"/>
  <c r="I86" i="69"/>
  <c r="I87" i="69"/>
  <c r="I88" i="69"/>
  <c r="I89" i="69"/>
  <c r="I90" i="69"/>
  <c r="I91" i="69"/>
  <c r="I92" i="69"/>
  <c r="I93" i="69"/>
  <c r="I94" i="69"/>
  <c r="I95" i="69"/>
  <c r="I96" i="69"/>
  <c r="I97" i="69"/>
  <c r="I98" i="69"/>
  <c r="I99" i="69"/>
  <c r="I100" i="69"/>
  <c r="I101" i="69"/>
  <c r="I102" i="69"/>
  <c r="I103" i="69"/>
  <c r="I104" i="69"/>
  <c r="I105" i="69"/>
  <c r="I106" i="69"/>
  <c r="I107" i="69"/>
  <c r="I108" i="69"/>
  <c r="I109" i="69"/>
  <c r="I110" i="69"/>
  <c r="I111" i="69"/>
  <c r="I112" i="69"/>
  <c r="I113" i="69"/>
  <c r="I114" i="69"/>
  <c r="I115" i="69"/>
  <c r="I116" i="69"/>
  <c r="I117" i="69"/>
  <c r="I118" i="69"/>
  <c r="I119" i="69"/>
  <c r="I120" i="69"/>
  <c r="I121" i="69"/>
  <c r="I122" i="69"/>
  <c r="I123" i="69"/>
  <c r="I124" i="69"/>
  <c r="I125" i="69"/>
  <c r="I126" i="69"/>
  <c r="I127" i="69"/>
  <c r="I128" i="69"/>
  <c r="I129" i="69"/>
  <c r="I130" i="69"/>
  <c r="I81" i="68"/>
  <c r="I82" i="68"/>
  <c r="I83" i="68"/>
  <c r="I84" i="68"/>
  <c r="I85" i="68"/>
  <c r="I86" i="68"/>
  <c r="I87" i="68"/>
  <c r="I88" i="68"/>
  <c r="I89" i="68"/>
  <c r="I90" i="68"/>
  <c r="I91" i="68"/>
  <c r="I92" i="68"/>
  <c r="I93" i="68"/>
  <c r="I94" i="68"/>
  <c r="I95" i="68"/>
  <c r="I96" i="68"/>
  <c r="I97" i="68"/>
  <c r="I98" i="68"/>
  <c r="I99" i="68"/>
  <c r="I100" i="68"/>
  <c r="I101" i="68"/>
  <c r="I102" i="68"/>
  <c r="I103" i="68"/>
  <c r="I104" i="68"/>
  <c r="I105" i="68"/>
  <c r="I106" i="68"/>
  <c r="I107" i="68"/>
  <c r="I108" i="68"/>
  <c r="I109" i="68"/>
  <c r="I110" i="68"/>
  <c r="I111" i="68"/>
  <c r="I112" i="68"/>
  <c r="I113" i="68"/>
  <c r="I114" i="68"/>
  <c r="I115" i="68"/>
  <c r="I116" i="68"/>
  <c r="I117" i="68"/>
  <c r="I118" i="68"/>
  <c r="I119" i="68"/>
  <c r="I120" i="68"/>
  <c r="I121" i="68"/>
  <c r="I122" i="68"/>
  <c r="I123" i="68"/>
  <c r="I124" i="68"/>
  <c r="I125" i="68"/>
  <c r="I126" i="68"/>
  <c r="I127" i="68"/>
  <c r="I128" i="68"/>
  <c r="I129" i="68"/>
  <c r="I130" i="68"/>
  <c r="I81" i="70"/>
  <c r="I82" i="70"/>
  <c r="I83" i="70"/>
  <c r="I84" i="70"/>
  <c r="I85" i="70"/>
  <c r="I86" i="70"/>
  <c r="I87" i="70"/>
  <c r="I88" i="70"/>
  <c r="I89" i="70"/>
  <c r="I90" i="70"/>
  <c r="I91" i="70"/>
  <c r="I92" i="70"/>
  <c r="I93" i="70"/>
  <c r="I94" i="70"/>
  <c r="I95" i="70"/>
  <c r="I96" i="70"/>
  <c r="I97" i="70"/>
  <c r="I98" i="70"/>
  <c r="I99" i="70"/>
  <c r="I100" i="70"/>
  <c r="I101" i="70"/>
  <c r="I102" i="70"/>
  <c r="I103" i="70"/>
  <c r="I104" i="70"/>
  <c r="I105" i="70"/>
  <c r="I106" i="70"/>
  <c r="I107" i="70"/>
  <c r="I108" i="70"/>
  <c r="I109" i="70"/>
  <c r="I110" i="70"/>
  <c r="I111" i="70"/>
  <c r="I112" i="70"/>
  <c r="I113" i="70"/>
  <c r="I114" i="70"/>
  <c r="I115" i="70"/>
  <c r="I116" i="70"/>
  <c r="I117" i="70"/>
  <c r="I118" i="70"/>
  <c r="I119" i="70"/>
  <c r="I120" i="70"/>
  <c r="I121" i="70"/>
  <c r="I122" i="70"/>
  <c r="I123" i="70"/>
  <c r="I124" i="70"/>
  <c r="I125" i="70"/>
  <c r="I126" i="70"/>
  <c r="I127" i="70"/>
  <c r="I128" i="70"/>
  <c r="I129" i="70"/>
  <c r="I130" i="70"/>
  <c r="I81" i="71"/>
  <c r="I82" i="71"/>
  <c r="I83" i="71"/>
  <c r="I84" i="71"/>
  <c r="I85" i="71"/>
  <c r="I86" i="71"/>
  <c r="I87" i="71"/>
  <c r="I88" i="71"/>
  <c r="I89" i="71"/>
  <c r="I90" i="71"/>
  <c r="I91" i="71"/>
  <c r="I92" i="71"/>
  <c r="I93" i="71"/>
  <c r="I94" i="71"/>
  <c r="I95" i="71"/>
  <c r="I96" i="71"/>
  <c r="I97" i="71"/>
  <c r="I98" i="71"/>
  <c r="I99" i="71"/>
  <c r="I100" i="71"/>
  <c r="I101" i="71"/>
  <c r="I102" i="71"/>
  <c r="I103" i="71"/>
  <c r="I104" i="71"/>
  <c r="I105" i="71"/>
  <c r="I106" i="71"/>
  <c r="I107" i="71"/>
  <c r="I108" i="71"/>
  <c r="I109" i="71"/>
  <c r="I110" i="71"/>
  <c r="I111" i="71"/>
  <c r="I112" i="71"/>
  <c r="I113" i="71"/>
  <c r="I114" i="71"/>
  <c r="I115" i="71"/>
  <c r="I116" i="71"/>
  <c r="I117" i="71"/>
  <c r="I118" i="71"/>
  <c r="I119" i="71"/>
  <c r="I120" i="71"/>
  <c r="I121" i="71"/>
  <c r="I122" i="71"/>
  <c r="I123" i="71"/>
  <c r="I124" i="71"/>
  <c r="I125" i="71"/>
  <c r="I126" i="71"/>
  <c r="I127" i="71"/>
  <c r="I128" i="71"/>
  <c r="I129" i="71"/>
  <c r="I130" i="71"/>
  <c r="I81" i="72"/>
  <c r="I82" i="72"/>
  <c r="I83" i="72"/>
  <c r="I84" i="72"/>
  <c r="I85" i="72"/>
  <c r="I86" i="72"/>
  <c r="I87" i="72"/>
  <c r="I88" i="72"/>
  <c r="I89" i="72"/>
  <c r="I90" i="72"/>
  <c r="I91" i="72"/>
  <c r="I92" i="72"/>
  <c r="I93" i="72"/>
  <c r="I94" i="72"/>
  <c r="I95" i="72"/>
  <c r="I96" i="72"/>
  <c r="I97" i="72"/>
  <c r="I98" i="72"/>
  <c r="I99" i="72"/>
  <c r="I100" i="72"/>
  <c r="I101" i="72"/>
  <c r="I102" i="72"/>
  <c r="I103" i="72"/>
  <c r="I104" i="72"/>
  <c r="I105" i="72"/>
  <c r="I106" i="72"/>
  <c r="I107" i="72"/>
  <c r="I108" i="72"/>
  <c r="I109" i="72"/>
  <c r="I110" i="72"/>
  <c r="I111" i="72"/>
  <c r="I112" i="72"/>
  <c r="I113" i="72"/>
  <c r="I114" i="72"/>
  <c r="I115" i="72"/>
  <c r="I116" i="72"/>
  <c r="I117" i="72"/>
  <c r="I118" i="72"/>
  <c r="I119" i="72"/>
  <c r="I120" i="72"/>
  <c r="I121" i="72"/>
  <c r="I122" i="72"/>
  <c r="I123" i="72"/>
  <c r="I124" i="72"/>
  <c r="I125" i="72"/>
  <c r="I126" i="72"/>
  <c r="I127" i="72"/>
  <c r="I128" i="72"/>
  <c r="I129" i="72"/>
  <c r="I130" i="72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F111" i="39"/>
  <c r="F112" i="39"/>
  <c r="F113" i="39"/>
  <c r="F114" i="39"/>
  <c r="F115" i="39"/>
  <c r="F116" i="39"/>
  <c r="F117" i="39"/>
  <c r="F118" i="39"/>
  <c r="F119" i="39"/>
  <c r="F120" i="39"/>
  <c r="F121" i="39"/>
  <c r="F122" i="39"/>
  <c r="F123" i="39"/>
  <c r="F124" i="39"/>
  <c r="F125" i="39"/>
  <c r="F126" i="39"/>
  <c r="F127" i="39"/>
  <c r="F128" i="39"/>
  <c r="F129" i="39"/>
  <c r="F130" i="39"/>
  <c r="F81" i="75"/>
  <c r="F82" i="75"/>
  <c r="F83" i="75"/>
  <c r="F84" i="75"/>
  <c r="F85" i="75"/>
  <c r="F86" i="75"/>
  <c r="F87" i="75"/>
  <c r="F88" i="75"/>
  <c r="F89" i="75"/>
  <c r="F90" i="75"/>
  <c r="F91" i="75"/>
  <c r="F92" i="75"/>
  <c r="F93" i="75"/>
  <c r="F94" i="75"/>
  <c r="F95" i="75"/>
  <c r="F96" i="75"/>
  <c r="F97" i="75"/>
  <c r="F98" i="75"/>
  <c r="F99" i="75"/>
  <c r="F100" i="75"/>
  <c r="F101" i="75"/>
  <c r="F102" i="75"/>
  <c r="F103" i="75"/>
  <c r="F104" i="75"/>
  <c r="F105" i="75"/>
  <c r="F106" i="75"/>
  <c r="F107" i="75"/>
  <c r="F108" i="75"/>
  <c r="F109" i="75"/>
  <c r="F110" i="75"/>
  <c r="F111" i="75"/>
  <c r="F112" i="75"/>
  <c r="F113" i="75"/>
  <c r="F114" i="75"/>
  <c r="F115" i="75"/>
  <c r="F116" i="75"/>
  <c r="F117" i="75"/>
  <c r="F118" i="75"/>
  <c r="F119" i="75"/>
  <c r="F120" i="75"/>
  <c r="F121" i="75"/>
  <c r="F122" i="75"/>
  <c r="F123" i="75"/>
  <c r="F124" i="75"/>
  <c r="F125" i="75"/>
  <c r="F126" i="75"/>
  <c r="F127" i="75"/>
  <c r="F128" i="75"/>
  <c r="F129" i="75"/>
  <c r="F130" i="75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F111" i="40"/>
  <c r="F112" i="40"/>
  <c r="F113" i="40"/>
  <c r="F114" i="40"/>
  <c r="F115" i="40"/>
  <c r="F116" i="40"/>
  <c r="F117" i="40"/>
  <c r="F118" i="40"/>
  <c r="F119" i="40"/>
  <c r="F120" i="40"/>
  <c r="F121" i="40"/>
  <c r="F122" i="40"/>
  <c r="F123" i="40"/>
  <c r="F124" i="40"/>
  <c r="F125" i="40"/>
  <c r="F126" i="40"/>
  <c r="F127" i="40"/>
  <c r="F128" i="40"/>
  <c r="F129" i="40"/>
  <c r="F130" i="40"/>
  <c r="F81" i="41"/>
  <c r="F82" i="41"/>
  <c r="F83" i="41"/>
  <c r="F84" i="41"/>
  <c r="F85" i="41"/>
  <c r="F86" i="41"/>
  <c r="F87" i="41"/>
  <c r="F88" i="41"/>
  <c r="F89" i="41"/>
  <c r="F90" i="41"/>
  <c r="F91" i="41"/>
  <c r="F92" i="41"/>
  <c r="F93" i="41"/>
  <c r="F94" i="41"/>
  <c r="F95" i="41"/>
  <c r="F96" i="41"/>
  <c r="F97" i="41"/>
  <c r="F98" i="41"/>
  <c r="F99" i="41"/>
  <c r="F100" i="41"/>
  <c r="F101" i="41"/>
  <c r="F102" i="41"/>
  <c r="F103" i="41"/>
  <c r="F104" i="41"/>
  <c r="F105" i="41"/>
  <c r="F106" i="41"/>
  <c r="F107" i="41"/>
  <c r="F108" i="41"/>
  <c r="F109" i="41"/>
  <c r="F110" i="41"/>
  <c r="F111" i="41"/>
  <c r="F112" i="41"/>
  <c r="F113" i="41"/>
  <c r="F114" i="41"/>
  <c r="F115" i="41"/>
  <c r="F116" i="41"/>
  <c r="F117" i="41"/>
  <c r="F118" i="41"/>
  <c r="F119" i="41"/>
  <c r="F120" i="41"/>
  <c r="F121" i="41"/>
  <c r="F122" i="41"/>
  <c r="F123" i="41"/>
  <c r="F124" i="41"/>
  <c r="F125" i="41"/>
  <c r="F126" i="41"/>
  <c r="F127" i="41"/>
  <c r="F128" i="41"/>
  <c r="F129" i="41"/>
  <c r="F130" i="41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111" i="43"/>
  <c r="F112" i="43"/>
  <c r="F113" i="43"/>
  <c r="F114" i="43"/>
  <c r="F115" i="43"/>
  <c r="F116" i="43"/>
  <c r="F117" i="43"/>
  <c r="F118" i="43"/>
  <c r="F119" i="43"/>
  <c r="F120" i="43"/>
  <c r="F121" i="43"/>
  <c r="F122" i="43"/>
  <c r="F123" i="43"/>
  <c r="F124" i="43"/>
  <c r="F125" i="43"/>
  <c r="F126" i="43"/>
  <c r="F127" i="43"/>
  <c r="F128" i="43"/>
  <c r="F129" i="43"/>
  <c r="F130" i="43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F111" i="44"/>
  <c r="F112" i="44"/>
  <c r="F113" i="44"/>
  <c r="F114" i="44"/>
  <c r="F115" i="44"/>
  <c r="F116" i="44"/>
  <c r="F117" i="44"/>
  <c r="F118" i="44"/>
  <c r="F119" i="44"/>
  <c r="F120" i="44"/>
  <c r="F121" i="44"/>
  <c r="F122" i="44"/>
  <c r="F123" i="44"/>
  <c r="F124" i="44"/>
  <c r="F125" i="44"/>
  <c r="F126" i="44"/>
  <c r="F127" i="44"/>
  <c r="F128" i="44"/>
  <c r="F129" i="44"/>
  <c r="F130" i="44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F111" i="45"/>
  <c r="F112" i="45"/>
  <c r="F113" i="45"/>
  <c r="F114" i="45"/>
  <c r="F115" i="45"/>
  <c r="F116" i="45"/>
  <c r="F117" i="45"/>
  <c r="F118" i="45"/>
  <c r="F119" i="45"/>
  <c r="F120" i="45"/>
  <c r="F121" i="45"/>
  <c r="F122" i="45"/>
  <c r="F123" i="45"/>
  <c r="F124" i="45"/>
  <c r="F125" i="45"/>
  <c r="F126" i="45"/>
  <c r="F127" i="45"/>
  <c r="F128" i="45"/>
  <c r="F129" i="45"/>
  <c r="F130" i="45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F104" i="47"/>
  <c r="F105" i="47"/>
  <c r="F106" i="47"/>
  <c r="F107" i="47"/>
  <c r="F108" i="47"/>
  <c r="F109" i="47"/>
  <c r="F110" i="47"/>
  <c r="F111" i="47"/>
  <c r="F112" i="47"/>
  <c r="F113" i="47"/>
  <c r="F114" i="47"/>
  <c r="F115" i="47"/>
  <c r="F116" i="47"/>
  <c r="F117" i="47"/>
  <c r="F118" i="47"/>
  <c r="F119" i="47"/>
  <c r="F120" i="47"/>
  <c r="F121" i="47"/>
  <c r="F122" i="47"/>
  <c r="F123" i="47"/>
  <c r="F124" i="47"/>
  <c r="F125" i="47"/>
  <c r="F126" i="47"/>
  <c r="F127" i="47"/>
  <c r="F128" i="47"/>
  <c r="F129" i="47"/>
  <c r="F130" i="47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F111" i="46"/>
  <c r="F112" i="46"/>
  <c r="F113" i="46"/>
  <c r="F114" i="46"/>
  <c r="F115" i="46"/>
  <c r="F116" i="46"/>
  <c r="F117" i="46"/>
  <c r="F118" i="46"/>
  <c r="F119" i="46"/>
  <c r="F120" i="46"/>
  <c r="F121" i="46"/>
  <c r="F122" i="46"/>
  <c r="F123" i="46"/>
  <c r="F124" i="46"/>
  <c r="F125" i="46"/>
  <c r="F126" i="46"/>
  <c r="F127" i="46"/>
  <c r="F128" i="46"/>
  <c r="F129" i="46"/>
  <c r="F130" i="46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F111" i="48"/>
  <c r="F112" i="48"/>
  <c r="F113" i="48"/>
  <c r="F114" i="48"/>
  <c r="F115" i="48"/>
  <c r="F116" i="48"/>
  <c r="F117" i="48"/>
  <c r="F118" i="48"/>
  <c r="F119" i="48"/>
  <c r="F120" i="48"/>
  <c r="F121" i="48"/>
  <c r="F122" i="48"/>
  <c r="F123" i="48"/>
  <c r="F124" i="48"/>
  <c r="F125" i="48"/>
  <c r="F126" i="48"/>
  <c r="F127" i="48"/>
  <c r="F128" i="48"/>
  <c r="F129" i="48"/>
  <c r="F130" i="48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F104" i="50"/>
  <c r="F105" i="50"/>
  <c r="F106" i="50"/>
  <c r="F107" i="50"/>
  <c r="F108" i="50"/>
  <c r="F109" i="50"/>
  <c r="F110" i="50"/>
  <c r="F111" i="50"/>
  <c r="F112" i="50"/>
  <c r="F113" i="50"/>
  <c r="F114" i="50"/>
  <c r="F115" i="50"/>
  <c r="F116" i="50"/>
  <c r="F117" i="50"/>
  <c r="F118" i="50"/>
  <c r="F119" i="50"/>
  <c r="F120" i="50"/>
  <c r="F121" i="50"/>
  <c r="F122" i="50"/>
  <c r="F123" i="50"/>
  <c r="F124" i="50"/>
  <c r="F125" i="50"/>
  <c r="F126" i="50"/>
  <c r="F127" i="50"/>
  <c r="F128" i="50"/>
  <c r="F129" i="50"/>
  <c r="F130" i="50"/>
  <c r="F81" i="74"/>
  <c r="F82" i="74"/>
  <c r="F83" i="74"/>
  <c r="F84" i="74"/>
  <c r="F85" i="74"/>
  <c r="F86" i="74"/>
  <c r="F87" i="74"/>
  <c r="F88" i="74"/>
  <c r="F89" i="74"/>
  <c r="F90" i="74"/>
  <c r="F91" i="74"/>
  <c r="F92" i="74"/>
  <c r="F93" i="74"/>
  <c r="F94" i="74"/>
  <c r="F95" i="74"/>
  <c r="F96" i="74"/>
  <c r="F97" i="74"/>
  <c r="F98" i="74"/>
  <c r="F99" i="74"/>
  <c r="F100" i="74"/>
  <c r="F101" i="74"/>
  <c r="F102" i="74"/>
  <c r="F103" i="74"/>
  <c r="F104" i="74"/>
  <c r="F105" i="74"/>
  <c r="F106" i="74"/>
  <c r="F107" i="74"/>
  <c r="F108" i="74"/>
  <c r="F109" i="74"/>
  <c r="F110" i="74"/>
  <c r="F111" i="74"/>
  <c r="F112" i="74"/>
  <c r="F113" i="74"/>
  <c r="F114" i="74"/>
  <c r="F115" i="74"/>
  <c r="F116" i="74"/>
  <c r="F117" i="74"/>
  <c r="F118" i="74"/>
  <c r="F119" i="74"/>
  <c r="F120" i="74"/>
  <c r="F121" i="74"/>
  <c r="F122" i="74"/>
  <c r="F123" i="74"/>
  <c r="F124" i="74"/>
  <c r="F125" i="74"/>
  <c r="F126" i="74"/>
  <c r="F127" i="74"/>
  <c r="F128" i="74"/>
  <c r="F129" i="74"/>
  <c r="F130" i="74"/>
  <c r="F81" i="51"/>
  <c r="F82" i="51"/>
  <c r="F83" i="51"/>
  <c r="F84" i="51"/>
  <c r="F85" i="51"/>
  <c r="F86" i="51"/>
  <c r="F87" i="51"/>
  <c r="F88" i="51"/>
  <c r="F89" i="51"/>
  <c r="F90" i="51"/>
  <c r="F91" i="51"/>
  <c r="F92" i="51"/>
  <c r="F93" i="51"/>
  <c r="F94" i="51"/>
  <c r="F95" i="51"/>
  <c r="F96" i="51"/>
  <c r="F97" i="51"/>
  <c r="F98" i="51"/>
  <c r="F99" i="51"/>
  <c r="F100" i="51"/>
  <c r="F101" i="51"/>
  <c r="F102" i="51"/>
  <c r="F103" i="51"/>
  <c r="F104" i="51"/>
  <c r="F105" i="51"/>
  <c r="F106" i="51"/>
  <c r="F107" i="51"/>
  <c r="F108" i="51"/>
  <c r="F109" i="51"/>
  <c r="F110" i="51"/>
  <c r="F111" i="51"/>
  <c r="F112" i="51"/>
  <c r="F113" i="51"/>
  <c r="F114" i="51"/>
  <c r="F115" i="51"/>
  <c r="F116" i="51"/>
  <c r="F117" i="51"/>
  <c r="F118" i="51"/>
  <c r="F119" i="51"/>
  <c r="F120" i="51"/>
  <c r="F121" i="51"/>
  <c r="F122" i="51"/>
  <c r="F123" i="51"/>
  <c r="F124" i="51"/>
  <c r="F125" i="51"/>
  <c r="F126" i="51"/>
  <c r="F127" i="51"/>
  <c r="F128" i="51"/>
  <c r="F129" i="51"/>
  <c r="F130" i="51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F111" i="53"/>
  <c r="F112" i="53"/>
  <c r="F113" i="53"/>
  <c r="F114" i="53"/>
  <c r="F115" i="53"/>
  <c r="F116" i="53"/>
  <c r="F117" i="53"/>
  <c r="F118" i="53"/>
  <c r="F119" i="53"/>
  <c r="F120" i="53"/>
  <c r="F121" i="53"/>
  <c r="F122" i="53"/>
  <c r="F123" i="53"/>
  <c r="F124" i="53"/>
  <c r="F125" i="53"/>
  <c r="F126" i="53"/>
  <c r="F127" i="53"/>
  <c r="F128" i="53"/>
  <c r="F129" i="53"/>
  <c r="F130" i="53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F111" i="54"/>
  <c r="F112" i="54"/>
  <c r="F113" i="54"/>
  <c r="F114" i="54"/>
  <c r="F115" i="54"/>
  <c r="F116" i="54"/>
  <c r="F117" i="54"/>
  <c r="F118" i="54"/>
  <c r="F119" i="54"/>
  <c r="F120" i="54"/>
  <c r="F121" i="54"/>
  <c r="F122" i="54"/>
  <c r="F123" i="54"/>
  <c r="F124" i="54"/>
  <c r="F125" i="54"/>
  <c r="F126" i="54"/>
  <c r="F127" i="54"/>
  <c r="F128" i="54"/>
  <c r="F129" i="54"/>
  <c r="F130" i="54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F103" i="56"/>
  <c r="F104" i="56"/>
  <c r="F105" i="56"/>
  <c r="F106" i="56"/>
  <c r="F107" i="56"/>
  <c r="F108" i="56"/>
  <c r="F109" i="56"/>
  <c r="F110" i="56"/>
  <c r="F111" i="56"/>
  <c r="F112" i="56"/>
  <c r="F113" i="56"/>
  <c r="F114" i="56"/>
  <c r="F115" i="56"/>
  <c r="F116" i="56"/>
  <c r="F117" i="56"/>
  <c r="F118" i="56"/>
  <c r="F119" i="56"/>
  <c r="F120" i="56"/>
  <c r="F121" i="56"/>
  <c r="F122" i="56"/>
  <c r="F123" i="56"/>
  <c r="F124" i="56"/>
  <c r="F125" i="56"/>
  <c r="F126" i="56"/>
  <c r="F127" i="56"/>
  <c r="F128" i="56"/>
  <c r="F129" i="56"/>
  <c r="F130" i="56"/>
  <c r="F81" i="57"/>
  <c r="F82" i="57"/>
  <c r="F83" i="57"/>
  <c r="F84" i="57"/>
  <c r="F85" i="57"/>
  <c r="F86" i="57"/>
  <c r="F87" i="57"/>
  <c r="F88" i="57"/>
  <c r="F89" i="57"/>
  <c r="F90" i="57"/>
  <c r="F91" i="57"/>
  <c r="F92" i="57"/>
  <c r="F93" i="57"/>
  <c r="F94" i="57"/>
  <c r="F95" i="57"/>
  <c r="F96" i="57"/>
  <c r="F97" i="57"/>
  <c r="F98" i="57"/>
  <c r="F99" i="57"/>
  <c r="F100" i="57"/>
  <c r="F101" i="57"/>
  <c r="F102" i="57"/>
  <c r="F103" i="57"/>
  <c r="F104" i="57"/>
  <c r="F105" i="57"/>
  <c r="F106" i="57"/>
  <c r="F107" i="57"/>
  <c r="F108" i="57"/>
  <c r="F109" i="57"/>
  <c r="F110" i="57"/>
  <c r="F111" i="57"/>
  <c r="F112" i="57"/>
  <c r="F113" i="57"/>
  <c r="F114" i="57"/>
  <c r="F115" i="57"/>
  <c r="F116" i="57"/>
  <c r="F117" i="57"/>
  <c r="F118" i="57"/>
  <c r="F119" i="57"/>
  <c r="F120" i="57"/>
  <c r="F121" i="57"/>
  <c r="F122" i="57"/>
  <c r="F123" i="57"/>
  <c r="F124" i="57"/>
  <c r="F125" i="57"/>
  <c r="F126" i="57"/>
  <c r="F127" i="57"/>
  <c r="F128" i="57"/>
  <c r="F129" i="57"/>
  <c r="F130" i="57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F104" i="58"/>
  <c r="F105" i="58"/>
  <c r="F106" i="58"/>
  <c r="F107" i="58"/>
  <c r="F108" i="58"/>
  <c r="F109" i="58"/>
  <c r="F110" i="58"/>
  <c r="F111" i="58"/>
  <c r="F112" i="58"/>
  <c r="F113" i="58"/>
  <c r="F114" i="58"/>
  <c r="F115" i="58"/>
  <c r="F116" i="58"/>
  <c r="F117" i="58"/>
  <c r="F118" i="58"/>
  <c r="F119" i="58"/>
  <c r="F120" i="58"/>
  <c r="F121" i="58"/>
  <c r="F122" i="58"/>
  <c r="F123" i="58"/>
  <c r="F124" i="58"/>
  <c r="F125" i="58"/>
  <c r="F126" i="58"/>
  <c r="F127" i="58"/>
  <c r="F128" i="58"/>
  <c r="F129" i="58"/>
  <c r="F130" i="58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F104" i="59"/>
  <c r="F105" i="59"/>
  <c r="F106" i="59"/>
  <c r="F107" i="59"/>
  <c r="F108" i="59"/>
  <c r="F109" i="59"/>
  <c r="F110" i="59"/>
  <c r="F111" i="59"/>
  <c r="F112" i="59"/>
  <c r="F113" i="59"/>
  <c r="F114" i="59"/>
  <c r="F115" i="59"/>
  <c r="F116" i="59"/>
  <c r="F117" i="59"/>
  <c r="F118" i="59"/>
  <c r="F119" i="59"/>
  <c r="F120" i="59"/>
  <c r="F121" i="59"/>
  <c r="F122" i="59"/>
  <c r="F123" i="59"/>
  <c r="F124" i="59"/>
  <c r="F125" i="59"/>
  <c r="F126" i="59"/>
  <c r="F127" i="59"/>
  <c r="F128" i="59"/>
  <c r="F129" i="59"/>
  <c r="F130" i="59"/>
  <c r="F81" i="60"/>
  <c r="F82" i="60"/>
  <c r="F83" i="60"/>
  <c r="F84" i="60"/>
  <c r="F85" i="60"/>
  <c r="F86" i="60"/>
  <c r="F87" i="60"/>
  <c r="F88" i="60"/>
  <c r="F89" i="60"/>
  <c r="F90" i="60"/>
  <c r="F91" i="60"/>
  <c r="F92" i="60"/>
  <c r="F93" i="60"/>
  <c r="F94" i="60"/>
  <c r="F95" i="60"/>
  <c r="F96" i="60"/>
  <c r="F97" i="60"/>
  <c r="F98" i="60"/>
  <c r="F99" i="60"/>
  <c r="F100" i="60"/>
  <c r="F101" i="60"/>
  <c r="F102" i="60"/>
  <c r="F103" i="60"/>
  <c r="F104" i="60"/>
  <c r="F105" i="60"/>
  <c r="F106" i="60"/>
  <c r="F107" i="60"/>
  <c r="F108" i="60"/>
  <c r="F109" i="60"/>
  <c r="F110" i="60"/>
  <c r="F111" i="60"/>
  <c r="F112" i="60"/>
  <c r="F113" i="60"/>
  <c r="F114" i="60"/>
  <c r="F115" i="60"/>
  <c r="F116" i="60"/>
  <c r="F117" i="60"/>
  <c r="F118" i="60"/>
  <c r="F119" i="60"/>
  <c r="F120" i="60"/>
  <c r="F121" i="60"/>
  <c r="F122" i="60"/>
  <c r="F123" i="60"/>
  <c r="F124" i="60"/>
  <c r="F125" i="60"/>
  <c r="F126" i="60"/>
  <c r="F127" i="60"/>
  <c r="F128" i="60"/>
  <c r="F129" i="60"/>
  <c r="F130" i="60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F104" i="62"/>
  <c r="F105" i="62"/>
  <c r="F106" i="62"/>
  <c r="F107" i="62"/>
  <c r="F108" i="62"/>
  <c r="F109" i="62"/>
  <c r="F110" i="62"/>
  <c r="F111" i="62"/>
  <c r="F112" i="62"/>
  <c r="F113" i="62"/>
  <c r="F114" i="62"/>
  <c r="F115" i="62"/>
  <c r="F116" i="62"/>
  <c r="F117" i="62"/>
  <c r="F118" i="62"/>
  <c r="F119" i="62"/>
  <c r="F120" i="62"/>
  <c r="F121" i="62"/>
  <c r="F122" i="62"/>
  <c r="F123" i="62"/>
  <c r="F124" i="62"/>
  <c r="F125" i="62"/>
  <c r="F126" i="62"/>
  <c r="F127" i="62"/>
  <c r="F128" i="62"/>
  <c r="F129" i="62"/>
  <c r="F130" i="62"/>
  <c r="F81" i="63"/>
  <c r="F82" i="63"/>
  <c r="F83" i="63"/>
  <c r="F84" i="63"/>
  <c r="F85" i="63"/>
  <c r="F86" i="63"/>
  <c r="F87" i="63"/>
  <c r="F88" i="63"/>
  <c r="F89" i="63"/>
  <c r="F90" i="63"/>
  <c r="F91" i="63"/>
  <c r="F92" i="63"/>
  <c r="F93" i="63"/>
  <c r="F94" i="63"/>
  <c r="F95" i="63"/>
  <c r="F96" i="63"/>
  <c r="F97" i="63"/>
  <c r="F98" i="63"/>
  <c r="F99" i="63"/>
  <c r="F100" i="63"/>
  <c r="F101" i="63"/>
  <c r="F102" i="63"/>
  <c r="F103" i="63"/>
  <c r="F104" i="63"/>
  <c r="F105" i="63"/>
  <c r="F106" i="63"/>
  <c r="F107" i="63"/>
  <c r="F108" i="63"/>
  <c r="F109" i="63"/>
  <c r="F110" i="63"/>
  <c r="F111" i="63"/>
  <c r="F112" i="63"/>
  <c r="F113" i="63"/>
  <c r="F114" i="63"/>
  <c r="F115" i="63"/>
  <c r="F116" i="63"/>
  <c r="F117" i="63"/>
  <c r="F118" i="63"/>
  <c r="F119" i="63"/>
  <c r="F120" i="63"/>
  <c r="F121" i="63"/>
  <c r="F122" i="63"/>
  <c r="F123" i="63"/>
  <c r="F124" i="63"/>
  <c r="F125" i="63"/>
  <c r="F126" i="63"/>
  <c r="F127" i="63"/>
  <c r="F128" i="63"/>
  <c r="F129" i="63"/>
  <c r="F130" i="63"/>
  <c r="F81" i="65"/>
  <c r="F82" i="65"/>
  <c r="F83" i="65"/>
  <c r="F84" i="65"/>
  <c r="F85" i="65"/>
  <c r="F86" i="65"/>
  <c r="F87" i="65"/>
  <c r="F88" i="65"/>
  <c r="F89" i="65"/>
  <c r="F90" i="65"/>
  <c r="F91" i="65"/>
  <c r="F92" i="65"/>
  <c r="F93" i="65"/>
  <c r="F94" i="65"/>
  <c r="F95" i="65"/>
  <c r="F96" i="65"/>
  <c r="F97" i="65"/>
  <c r="F98" i="65"/>
  <c r="F99" i="65"/>
  <c r="F100" i="65"/>
  <c r="F101" i="65"/>
  <c r="F102" i="65"/>
  <c r="F103" i="65"/>
  <c r="F104" i="65"/>
  <c r="F105" i="65"/>
  <c r="F106" i="65"/>
  <c r="F107" i="65"/>
  <c r="F108" i="65"/>
  <c r="F109" i="65"/>
  <c r="F110" i="65"/>
  <c r="F111" i="65"/>
  <c r="F112" i="65"/>
  <c r="F113" i="65"/>
  <c r="F114" i="65"/>
  <c r="F115" i="65"/>
  <c r="F116" i="65"/>
  <c r="F117" i="65"/>
  <c r="F118" i="65"/>
  <c r="F119" i="65"/>
  <c r="F120" i="65"/>
  <c r="F121" i="65"/>
  <c r="F122" i="65"/>
  <c r="F123" i="65"/>
  <c r="F124" i="65"/>
  <c r="F125" i="65"/>
  <c r="F126" i="65"/>
  <c r="F127" i="65"/>
  <c r="F128" i="65"/>
  <c r="F129" i="65"/>
  <c r="F130" i="65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81" i="67"/>
  <c r="F82" i="67"/>
  <c r="F83" i="67"/>
  <c r="F84" i="67"/>
  <c r="F85" i="67"/>
  <c r="F86" i="67"/>
  <c r="F87" i="67"/>
  <c r="F88" i="67"/>
  <c r="F89" i="67"/>
  <c r="F90" i="67"/>
  <c r="F91" i="67"/>
  <c r="F92" i="67"/>
  <c r="F93" i="67"/>
  <c r="F94" i="67"/>
  <c r="F95" i="67"/>
  <c r="F96" i="67"/>
  <c r="F97" i="67"/>
  <c r="F98" i="67"/>
  <c r="F99" i="67"/>
  <c r="F100" i="67"/>
  <c r="F101" i="67"/>
  <c r="F102" i="67"/>
  <c r="F103" i="67"/>
  <c r="F104" i="67"/>
  <c r="F105" i="67"/>
  <c r="F106" i="67"/>
  <c r="F107" i="67"/>
  <c r="F108" i="67"/>
  <c r="F109" i="67"/>
  <c r="F110" i="67"/>
  <c r="F111" i="67"/>
  <c r="F112" i="67"/>
  <c r="F113" i="67"/>
  <c r="F114" i="67"/>
  <c r="F115" i="67"/>
  <c r="F116" i="67"/>
  <c r="F117" i="67"/>
  <c r="F118" i="67"/>
  <c r="F119" i="67"/>
  <c r="F120" i="67"/>
  <c r="F121" i="67"/>
  <c r="F122" i="67"/>
  <c r="F123" i="67"/>
  <c r="F124" i="67"/>
  <c r="F125" i="67"/>
  <c r="F126" i="67"/>
  <c r="F127" i="67"/>
  <c r="F128" i="67"/>
  <c r="F129" i="67"/>
  <c r="F130" i="67"/>
  <c r="F81" i="66"/>
  <c r="F82" i="66"/>
  <c r="F83" i="66"/>
  <c r="F84" i="66"/>
  <c r="F85" i="66"/>
  <c r="F86" i="66"/>
  <c r="F87" i="66"/>
  <c r="F88" i="66"/>
  <c r="F89" i="66"/>
  <c r="F90" i="66"/>
  <c r="F91" i="66"/>
  <c r="F92" i="66"/>
  <c r="F93" i="66"/>
  <c r="F94" i="66"/>
  <c r="F95" i="66"/>
  <c r="F96" i="66"/>
  <c r="F97" i="66"/>
  <c r="F98" i="66"/>
  <c r="F99" i="66"/>
  <c r="F100" i="66"/>
  <c r="F101" i="66"/>
  <c r="F102" i="66"/>
  <c r="F103" i="66"/>
  <c r="F104" i="66"/>
  <c r="F105" i="66"/>
  <c r="F106" i="66"/>
  <c r="F107" i="66"/>
  <c r="F108" i="66"/>
  <c r="F109" i="66"/>
  <c r="F110" i="66"/>
  <c r="F111" i="66"/>
  <c r="F112" i="66"/>
  <c r="F113" i="66"/>
  <c r="F114" i="66"/>
  <c r="F115" i="66"/>
  <c r="F116" i="66"/>
  <c r="F117" i="66"/>
  <c r="F118" i="66"/>
  <c r="F119" i="66"/>
  <c r="F120" i="66"/>
  <c r="F121" i="66"/>
  <c r="F122" i="66"/>
  <c r="F123" i="66"/>
  <c r="F124" i="66"/>
  <c r="F125" i="66"/>
  <c r="F126" i="66"/>
  <c r="F127" i="66"/>
  <c r="F128" i="66"/>
  <c r="F129" i="66"/>
  <c r="F130" i="66"/>
  <c r="F81" i="69"/>
  <c r="F82" i="69"/>
  <c r="F83" i="69"/>
  <c r="F84" i="69"/>
  <c r="F85" i="69"/>
  <c r="F86" i="69"/>
  <c r="F87" i="69"/>
  <c r="F88" i="69"/>
  <c r="F89" i="69"/>
  <c r="F90" i="69"/>
  <c r="F91" i="69"/>
  <c r="F92" i="69"/>
  <c r="F93" i="69"/>
  <c r="F94" i="69"/>
  <c r="F95" i="69"/>
  <c r="F96" i="69"/>
  <c r="F97" i="69"/>
  <c r="F98" i="69"/>
  <c r="F99" i="69"/>
  <c r="F100" i="69"/>
  <c r="F101" i="69"/>
  <c r="F102" i="69"/>
  <c r="F103" i="69"/>
  <c r="F104" i="69"/>
  <c r="F105" i="69"/>
  <c r="F106" i="69"/>
  <c r="F107" i="69"/>
  <c r="F108" i="69"/>
  <c r="F109" i="69"/>
  <c r="F110" i="69"/>
  <c r="F111" i="69"/>
  <c r="F112" i="69"/>
  <c r="F113" i="69"/>
  <c r="F114" i="69"/>
  <c r="F115" i="69"/>
  <c r="F116" i="69"/>
  <c r="F117" i="69"/>
  <c r="F118" i="69"/>
  <c r="F119" i="69"/>
  <c r="F120" i="69"/>
  <c r="F121" i="69"/>
  <c r="F122" i="69"/>
  <c r="F123" i="69"/>
  <c r="F124" i="69"/>
  <c r="F125" i="69"/>
  <c r="F126" i="69"/>
  <c r="F127" i="69"/>
  <c r="F128" i="69"/>
  <c r="F129" i="69"/>
  <c r="F130" i="69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F119" i="68"/>
  <c r="F120" i="68"/>
  <c r="F121" i="68"/>
  <c r="F122" i="68"/>
  <c r="F123" i="68"/>
  <c r="F124" i="68"/>
  <c r="F125" i="68"/>
  <c r="F126" i="68"/>
  <c r="F127" i="68"/>
  <c r="F128" i="68"/>
  <c r="F129" i="68"/>
  <c r="F130" i="68"/>
  <c r="F81" i="70"/>
  <c r="F82" i="70"/>
  <c r="F83" i="70"/>
  <c r="F84" i="70"/>
  <c r="F85" i="70"/>
  <c r="F86" i="70"/>
  <c r="F87" i="70"/>
  <c r="F88" i="70"/>
  <c r="F89" i="70"/>
  <c r="F90" i="70"/>
  <c r="F91" i="70"/>
  <c r="F92" i="70"/>
  <c r="F93" i="70"/>
  <c r="F94" i="70"/>
  <c r="F95" i="70"/>
  <c r="F96" i="70"/>
  <c r="F97" i="70"/>
  <c r="F98" i="70"/>
  <c r="F99" i="70"/>
  <c r="F100" i="70"/>
  <c r="F101" i="70"/>
  <c r="F102" i="70"/>
  <c r="F103" i="70"/>
  <c r="F104" i="70"/>
  <c r="F105" i="70"/>
  <c r="F106" i="70"/>
  <c r="F107" i="70"/>
  <c r="F108" i="70"/>
  <c r="F109" i="70"/>
  <c r="F110" i="70"/>
  <c r="F111" i="70"/>
  <c r="F112" i="70"/>
  <c r="F113" i="70"/>
  <c r="F114" i="70"/>
  <c r="F115" i="70"/>
  <c r="F116" i="70"/>
  <c r="F117" i="70"/>
  <c r="F118" i="70"/>
  <c r="F119" i="70"/>
  <c r="F120" i="70"/>
  <c r="F121" i="70"/>
  <c r="F122" i="70"/>
  <c r="F123" i="70"/>
  <c r="F124" i="70"/>
  <c r="F125" i="70"/>
  <c r="F126" i="70"/>
  <c r="F127" i="70"/>
  <c r="F128" i="70"/>
  <c r="F129" i="70"/>
  <c r="F130" i="70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105" i="71"/>
  <c r="F106" i="71"/>
  <c r="F107" i="71"/>
  <c r="F108" i="71"/>
  <c r="F109" i="71"/>
  <c r="F110" i="71"/>
  <c r="F111" i="71"/>
  <c r="F112" i="71"/>
  <c r="F113" i="71"/>
  <c r="F114" i="71"/>
  <c r="F115" i="71"/>
  <c r="F116" i="71"/>
  <c r="F117" i="71"/>
  <c r="F118" i="71"/>
  <c r="F119" i="71"/>
  <c r="F120" i="71"/>
  <c r="F121" i="71"/>
  <c r="F122" i="71"/>
  <c r="F123" i="71"/>
  <c r="F124" i="71"/>
  <c r="F125" i="71"/>
  <c r="F126" i="71"/>
  <c r="F127" i="71"/>
  <c r="F128" i="71"/>
  <c r="F129" i="71"/>
  <c r="F130" i="71"/>
  <c r="F81" i="72"/>
  <c r="F82" i="72"/>
  <c r="F83" i="72"/>
  <c r="F84" i="72"/>
  <c r="F85" i="72"/>
  <c r="F86" i="72"/>
  <c r="F87" i="72"/>
  <c r="F88" i="72"/>
  <c r="F89" i="72"/>
  <c r="F90" i="72"/>
  <c r="F91" i="72"/>
  <c r="F92" i="72"/>
  <c r="F93" i="72"/>
  <c r="F94" i="72"/>
  <c r="F95" i="72"/>
  <c r="F96" i="72"/>
  <c r="F97" i="72"/>
  <c r="F98" i="72"/>
  <c r="F99" i="72"/>
  <c r="F100" i="72"/>
  <c r="F101" i="72"/>
  <c r="F102" i="72"/>
  <c r="F103" i="72"/>
  <c r="F104" i="72"/>
  <c r="F105" i="72"/>
  <c r="F106" i="72"/>
  <c r="F107" i="72"/>
  <c r="F108" i="72"/>
  <c r="F109" i="72"/>
  <c r="F110" i="72"/>
  <c r="F111" i="72"/>
  <c r="F112" i="72"/>
  <c r="F113" i="72"/>
  <c r="F114" i="72"/>
  <c r="F115" i="72"/>
  <c r="F116" i="72"/>
  <c r="F117" i="72"/>
  <c r="F118" i="72"/>
  <c r="F119" i="72"/>
  <c r="F120" i="72"/>
  <c r="F121" i="72"/>
  <c r="F122" i="72"/>
  <c r="F123" i="72"/>
  <c r="F124" i="72"/>
  <c r="F125" i="72"/>
  <c r="F126" i="72"/>
  <c r="F127" i="72"/>
  <c r="F128" i="72"/>
  <c r="F129" i="72"/>
  <c r="F130" i="72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F126" i="38"/>
  <c r="F127" i="38"/>
  <c r="F128" i="38"/>
  <c r="F129" i="38"/>
  <c r="F130" i="38"/>
  <c r="M32" i="39"/>
  <c r="N32" i="39"/>
  <c r="M33" i="39"/>
  <c r="M30" i="39" s="1"/>
  <c r="N33" i="39"/>
  <c r="M34" i="39"/>
  <c r="N34" i="39"/>
  <c r="M32" i="75"/>
  <c r="M30" i="75" s="1"/>
  <c r="N32" i="75"/>
  <c r="M33" i="75"/>
  <c r="N33" i="75"/>
  <c r="M34" i="75"/>
  <c r="N34" i="75"/>
  <c r="M32" i="40"/>
  <c r="N32" i="40"/>
  <c r="M33" i="40"/>
  <c r="O33" i="40" s="1"/>
  <c r="N33" i="40"/>
  <c r="M34" i="40"/>
  <c r="N34" i="40"/>
  <c r="M32" i="41"/>
  <c r="O32" i="41" s="1"/>
  <c r="N32" i="41"/>
  <c r="M33" i="41"/>
  <c r="N33" i="41"/>
  <c r="M34" i="41"/>
  <c r="N34" i="41"/>
  <c r="M32" i="42"/>
  <c r="N32" i="42"/>
  <c r="O32" i="42" s="1"/>
  <c r="M33" i="42"/>
  <c r="M30" i="42" s="1"/>
  <c r="N33" i="42"/>
  <c r="N30" i="42" s="1"/>
  <c r="M34" i="42"/>
  <c r="N34" i="42"/>
  <c r="M32" i="43"/>
  <c r="O32" i="43" s="1"/>
  <c r="N32" i="43"/>
  <c r="M33" i="43"/>
  <c r="N33" i="43"/>
  <c r="M34" i="43"/>
  <c r="O34" i="43" s="1"/>
  <c r="N34" i="43"/>
  <c r="M32" i="44"/>
  <c r="O32" i="44" s="1"/>
  <c r="N32" i="44"/>
  <c r="M33" i="44"/>
  <c r="N33" i="44"/>
  <c r="M34" i="44"/>
  <c r="N34" i="44"/>
  <c r="M32" i="45"/>
  <c r="O32" i="45" s="1"/>
  <c r="N32" i="45"/>
  <c r="M33" i="45"/>
  <c r="N33" i="45"/>
  <c r="N30" i="45" s="1"/>
  <c r="M34" i="45"/>
  <c r="N34" i="45"/>
  <c r="M32" i="47"/>
  <c r="N32" i="47"/>
  <c r="M33" i="47"/>
  <c r="N33" i="47"/>
  <c r="M34" i="47"/>
  <c r="N34" i="47"/>
  <c r="M32" i="46"/>
  <c r="M30" i="46" s="1"/>
  <c r="N32" i="46"/>
  <c r="M33" i="46"/>
  <c r="N33" i="46"/>
  <c r="M34" i="46"/>
  <c r="N34" i="46"/>
  <c r="M32" i="48"/>
  <c r="N32" i="48"/>
  <c r="M33" i="48"/>
  <c r="N33" i="48"/>
  <c r="M34" i="48"/>
  <c r="N34" i="48"/>
  <c r="M32" i="50"/>
  <c r="N32" i="50"/>
  <c r="M33" i="50"/>
  <c r="N33" i="50"/>
  <c r="M34" i="50"/>
  <c r="N34" i="50"/>
  <c r="M32" i="74"/>
  <c r="N32" i="74"/>
  <c r="M33" i="74"/>
  <c r="N33" i="74"/>
  <c r="M34" i="74"/>
  <c r="N34" i="74"/>
  <c r="M32" i="51"/>
  <c r="O32" i="51" s="1"/>
  <c r="N32" i="51"/>
  <c r="M33" i="51"/>
  <c r="N33" i="51"/>
  <c r="O33" i="51" s="1"/>
  <c r="M34" i="51"/>
  <c r="N34" i="51"/>
  <c r="M32" i="53"/>
  <c r="N32" i="53"/>
  <c r="M33" i="53"/>
  <c r="O33" i="53" s="1"/>
  <c r="N33" i="53"/>
  <c r="M34" i="53"/>
  <c r="N34" i="53"/>
  <c r="M32" i="52"/>
  <c r="N32" i="52"/>
  <c r="O32" i="52" s="1"/>
  <c r="M33" i="52"/>
  <c r="N33" i="52"/>
  <c r="M34" i="52"/>
  <c r="N34" i="52"/>
  <c r="M32" i="54"/>
  <c r="O32" i="54" s="1"/>
  <c r="N32" i="54"/>
  <c r="N30" i="54" s="1"/>
  <c r="M33" i="54"/>
  <c r="N33" i="54"/>
  <c r="O33" i="54" s="1"/>
  <c r="M34" i="54"/>
  <c r="N34" i="54"/>
  <c r="M32" i="56"/>
  <c r="N32" i="56"/>
  <c r="M33" i="56"/>
  <c r="N33" i="56"/>
  <c r="M34" i="56"/>
  <c r="N34" i="56"/>
  <c r="M32" i="57"/>
  <c r="N32" i="57"/>
  <c r="M33" i="57"/>
  <c r="O33" i="57" s="1"/>
  <c r="N33" i="57"/>
  <c r="M34" i="57"/>
  <c r="O34" i="57" s="1"/>
  <c r="N34" i="57"/>
  <c r="M32" i="58"/>
  <c r="N32" i="58"/>
  <c r="M33" i="58"/>
  <c r="N33" i="58"/>
  <c r="M34" i="58"/>
  <c r="N34" i="58"/>
  <c r="M32" i="59"/>
  <c r="N32" i="59"/>
  <c r="M33" i="59"/>
  <c r="N33" i="59"/>
  <c r="M34" i="59"/>
  <c r="N34" i="59"/>
  <c r="M32" i="60"/>
  <c r="N32" i="60"/>
  <c r="M33" i="60"/>
  <c r="O33" i="60" s="1"/>
  <c r="N33" i="60"/>
  <c r="M34" i="60"/>
  <c r="N34" i="60"/>
  <c r="O34" i="60" s="1"/>
  <c r="M32" i="61"/>
  <c r="O32" i="61" s="1"/>
  <c r="N32" i="61"/>
  <c r="M33" i="61"/>
  <c r="N33" i="61"/>
  <c r="M34" i="61"/>
  <c r="O34" i="61" s="1"/>
  <c r="N34" i="61"/>
  <c r="M32" i="62"/>
  <c r="N32" i="62"/>
  <c r="M33" i="62"/>
  <c r="N33" i="62"/>
  <c r="M34" i="62"/>
  <c r="N34" i="62"/>
  <c r="M32" i="63"/>
  <c r="O32" i="63" s="1"/>
  <c r="N32" i="63"/>
  <c r="M33" i="63"/>
  <c r="M30" i="63" s="1"/>
  <c r="N33" i="63"/>
  <c r="N30" i="63" s="1"/>
  <c r="M34" i="63"/>
  <c r="N34" i="63"/>
  <c r="M32" i="65"/>
  <c r="N32" i="65"/>
  <c r="M33" i="65"/>
  <c r="N33" i="65"/>
  <c r="O33" i="65" s="1"/>
  <c r="M34" i="65"/>
  <c r="N34" i="65"/>
  <c r="M32" i="64"/>
  <c r="N32" i="64"/>
  <c r="M33" i="64"/>
  <c r="O33" i="64" s="1"/>
  <c r="N33" i="64"/>
  <c r="M34" i="64"/>
  <c r="N34" i="64"/>
  <c r="O34" i="64" s="1"/>
  <c r="M32" i="67"/>
  <c r="N32" i="67"/>
  <c r="M33" i="67"/>
  <c r="O33" i="67" s="1"/>
  <c r="N33" i="67"/>
  <c r="M34" i="67"/>
  <c r="N34" i="67"/>
  <c r="M32" i="66"/>
  <c r="O32" i="66" s="1"/>
  <c r="N32" i="66"/>
  <c r="M33" i="66"/>
  <c r="N33" i="66"/>
  <c r="N30" i="66" s="1"/>
  <c r="M34" i="66"/>
  <c r="N34" i="66"/>
  <c r="M32" i="69"/>
  <c r="N32" i="69"/>
  <c r="M33" i="69"/>
  <c r="O33" i="69" s="1"/>
  <c r="N33" i="69"/>
  <c r="M34" i="69"/>
  <c r="N34" i="69"/>
  <c r="M32" i="68"/>
  <c r="N32" i="68"/>
  <c r="M33" i="68"/>
  <c r="N33" i="68"/>
  <c r="M34" i="68"/>
  <c r="N34" i="68"/>
  <c r="O34" i="68"/>
  <c r="M32" i="70"/>
  <c r="O32" i="70" s="1"/>
  <c r="N32" i="70"/>
  <c r="M33" i="70"/>
  <c r="N33" i="70"/>
  <c r="N30" i="70" s="1"/>
  <c r="M34" i="70"/>
  <c r="N34" i="70"/>
  <c r="M32" i="71"/>
  <c r="N32" i="71"/>
  <c r="M33" i="71"/>
  <c r="N33" i="71"/>
  <c r="M34" i="71"/>
  <c r="N34" i="71"/>
  <c r="M32" i="72"/>
  <c r="N32" i="72"/>
  <c r="M33" i="72"/>
  <c r="N33" i="72"/>
  <c r="M34" i="72"/>
  <c r="N34" i="72"/>
  <c r="M32" i="38"/>
  <c r="N32" i="38"/>
  <c r="M33" i="38"/>
  <c r="O33" i="38" s="1"/>
  <c r="N33" i="38"/>
  <c r="M34" i="38"/>
  <c r="N34" i="38"/>
  <c r="O34" i="38" s="1"/>
  <c r="L32" i="39"/>
  <c r="L33" i="39"/>
  <c r="L34" i="39"/>
  <c r="L32" i="75"/>
  <c r="L33" i="75"/>
  <c r="L34" i="75"/>
  <c r="L32" i="40"/>
  <c r="L33" i="40"/>
  <c r="L34" i="40"/>
  <c r="L32" i="41"/>
  <c r="L33" i="41"/>
  <c r="L34" i="41"/>
  <c r="L32" i="42"/>
  <c r="L33" i="42"/>
  <c r="L34" i="42"/>
  <c r="L32" i="43"/>
  <c r="L30" i="43" s="1"/>
  <c r="L33" i="43"/>
  <c r="L34" i="43"/>
  <c r="L32" i="44"/>
  <c r="L30" i="44" s="1"/>
  <c r="L33" i="44"/>
  <c r="L34" i="44"/>
  <c r="L32" i="45"/>
  <c r="L33" i="45"/>
  <c r="L34" i="45"/>
  <c r="L32" i="47"/>
  <c r="L33" i="47"/>
  <c r="L34" i="47"/>
  <c r="L30" i="47" s="1"/>
  <c r="L32" i="46"/>
  <c r="L30" i="46" s="1"/>
  <c r="L33" i="46"/>
  <c r="L34" i="46"/>
  <c r="L32" i="48"/>
  <c r="L33" i="48"/>
  <c r="L34" i="48"/>
  <c r="L32" i="50"/>
  <c r="L33" i="50"/>
  <c r="L34" i="50"/>
  <c r="L32" i="74"/>
  <c r="L33" i="74"/>
  <c r="L34" i="74"/>
  <c r="L30" i="74" s="1"/>
  <c r="L32" i="51"/>
  <c r="L30" i="51" s="1"/>
  <c r="L33" i="51"/>
  <c r="L34" i="51"/>
  <c r="L32" i="53"/>
  <c r="L30" i="53" s="1"/>
  <c r="L33" i="53"/>
  <c r="L34" i="53"/>
  <c r="L32" i="52"/>
  <c r="L33" i="52"/>
  <c r="L34" i="52"/>
  <c r="L32" i="54"/>
  <c r="L33" i="54"/>
  <c r="L34" i="54"/>
  <c r="L30" i="54" s="1"/>
  <c r="L32" i="56"/>
  <c r="L30" i="56" s="1"/>
  <c r="L33" i="56"/>
  <c r="L34" i="56"/>
  <c r="L32" i="57"/>
  <c r="L33" i="57"/>
  <c r="L34" i="57"/>
  <c r="L32" i="58"/>
  <c r="L33" i="58"/>
  <c r="L34" i="58"/>
  <c r="L32" i="59"/>
  <c r="L33" i="59"/>
  <c r="L34" i="59"/>
  <c r="L30" i="59" s="1"/>
  <c r="L32" i="60"/>
  <c r="L30" i="60" s="1"/>
  <c r="L33" i="60"/>
  <c r="L34" i="60"/>
  <c r="L32" i="61"/>
  <c r="L30" i="61" s="1"/>
  <c r="L33" i="61"/>
  <c r="L34" i="61"/>
  <c r="L32" i="62"/>
  <c r="L33" i="62"/>
  <c r="L34" i="62"/>
  <c r="L32" i="63"/>
  <c r="L33" i="63"/>
  <c r="L34" i="63"/>
  <c r="L30" i="63" s="1"/>
  <c r="L32" i="65"/>
  <c r="L30" i="65" s="1"/>
  <c r="L33" i="65"/>
  <c r="L34" i="65"/>
  <c r="L32" i="64"/>
  <c r="L33" i="64"/>
  <c r="L34" i="64"/>
  <c r="L32" i="67"/>
  <c r="L33" i="67"/>
  <c r="L34" i="67"/>
  <c r="L32" i="66"/>
  <c r="L33" i="66"/>
  <c r="L34" i="66"/>
  <c r="L30" i="66" s="1"/>
  <c r="L32" i="69"/>
  <c r="L30" i="69" s="1"/>
  <c r="L33" i="69"/>
  <c r="L34" i="69"/>
  <c r="L32" i="68"/>
  <c r="L30" i="68" s="1"/>
  <c r="L33" i="68"/>
  <c r="L34" i="68"/>
  <c r="L32" i="70"/>
  <c r="L33" i="70"/>
  <c r="L34" i="70"/>
  <c r="L32" i="71"/>
  <c r="L33" i="71"/>
  <c r="L34" i="71"/>
  <c r="L30" i="71" s="1"/>
  <c r="L32" i="72"/>
  <c r="L33" i="72"/>
  <c r="L34" i="72"/>
  <c r="L32" i="38"/>
  <c r="L33" i="38"/>
  <c r="L34" i="38"/>
  <c r="I32" i="38"/>
  <c r="I33" i="38"/>
  <c r="I34" i="38"/>
  <c r="F32" i="38"/>
  <c r="F33" i="38"/>
  <c r="F34" i="38"/>
  <c r="J209" i="3"/>
  <c r="K209" i="3"/>
  <c r="J210" i="3"/>
  <c r="K210" i="3"/>
  <c r="L210" i="3" s="1"/>
  <c r="J211" i="3"/>
  <c r="L211" i="3" s="1"/>
  <c r="K211" i="3"/>
  <c r="K114" i="3"/>
  <c r="K115" i="3"/>
  <c r="K116" i="3"/>
  <c r="K117" i="3"/>
  <c r="H114" i="3"/>
  <c r="H115" i="3"/>
  <c r="H116" i="3"/>
  <c r="H117" i="3"/>
  <c r="E114" i="3"/>
  <c r="E115" i="3"/>
  <c r="E116" i="3"/>
  <c r="E117" i="3"/>
  <c r="J100" i="3"/>
  <c r="J101" i="3"/>
  <c r="K34" i="3"/>
  <c r="L34" i="3" s="1"/>
  <c r="J34" i="3"/>
  <c r="K33" i="3"/>
  <c r="J33" i="3"/>
  <c r="K32" i="3"/>
  <c r="J32" i="3"/>
  <c r="K31" i="3"/>
  <c r="J31" i="3"/>
  <c r="J30" i="3" s="1"/>
  <c r="I31" i="38"/>
  <c r="F31" i="38"/>
  <c r="E201" i="38"/>
  <c r="G201" i="38"/>
  <c r="H201" i="38"/>
  <c r="J201" i="38"/>
  <c r="K201" i="38"/>
  <c r="E201" i="39"/>
  <c r="G201" i="39"/>
  <c r="H201" i="39"/>
  <c r="J201" i="39"/>
  <c r="K201" i="39"/>
  <c r="E201" i="75"/>
  <c r="G201" i="75"/>
  <c r="H201" i="75"/>
  <c r="J201" i="75"/>
  <c r="K201" i="75"/>
  <c r="E201" i="40"/>
  <c r="G201" i="40"/>
  <c r="H201" i="40"/>
  <c r="J201" i="40"/>
  <c r="K201" i="40"/>
  <c r="E201" i="41"/>
  <c r="G201" i="41"/>
  <c r="H201" i="41"/>
  <c r="J201" i="41"/>
  <c r="K201" i="41"/>
  <c r="E201" i="42"/>
  <c r="G201" i="42"/>
  <c r="H201" i="42"/>
  <c r="J201" i="42"/>
  <c r="K201" i="42"/>
  <c r="E201" i="43"/>
  <c r="G201" i="43"/>
  <c r="H201" i="43"/>
  <c r="J201" i="43"/>
  <c r="K201" i="43"/>
  <c r="E201" i="44"/>
  <c r="G201" i="44"/>
  <c r="H201" i="44"/>
  <c r="J201" i="44"/>
  <c r="K201" i="44"/>
  <c r="E201" i="45"/>
  <c r="G201" i="45"/>
  <c r="H201" i="45"/>
  <c r="J201" i="45"/>
  <c r="K201" i="45"/>
  <c r="E201" i="47"/>
  <c r="G201" i="47"/>
  <c r="H201" i="47"/>
  <c r="J201" i="47"/>
  <c r="K201" i="47"/>
  <c r="E201" i="46"/>
  <c r="G201" i="46"/>
  <c r="H201" i="46"/>
  <c r="J201" i="46"/>
  <c r="K201" i="46"/>
  <c r="E201" i="48"/>
  <c r="G201" i="48"/>
  <c r="H201" i="48"/>
  <c r="J201" i="48"/>
  <c r="K201" i="48"/>
  <c r="E201" i="50"/>
  <c r="G201" i="50"/>
  <c r="H201" i="50"/>
  <c r="J201" i="50"/>
  <c r="K201" i="50"/>
  <c r="E201" i="74"/>
  <c r="G201" i="74"/>
  <c r="H201" i="74"/>
  <c r="J201" i="74"/>
  <c r="K201" i="74"/>
  <c r="E201" i="51"/>
  <c r="G201" i="51"/>
  <c r="H201" i="51"/>
  <c r="J201" i="51"/>
  <c r="K201" i="51"/>
  <c r="E201" i="53"/>
  <c r="G201" i="53"/>
  <c r="H201" i="53"/>
  <c r="J201" i="53"/>
  <c r="K201" i="53"/>
  <c r="E201" i="52"/>
  <c r="G201" i="52"/>
  <c r="H201" i="52"/>
  <c r="J201" i="52"/>
  <c r="K201" i="52"/>
  <c r="E201" i="54"/>
  <c r="G201" i="54"/>
  <c r="H201" i="54"/>
  <c r="J201" i="54"/>
  <c r="K201" i="54"/>
  <c r="E201" i="56"/>
  <c r="G201" i="56"/>
  <c r="H201" i="56"/>
  <c r="J201" i="56"/>
  <c r="K201" i="56"/>
  <c r="E201" i="57"/>
  <c r="G201" i="57"/>
  <c r="H201" i="57"/>
  <c r="J201" i="57"/>
  <c r="K201" i="57"/>
  <c r="E201" i="58"/>
  <c r="G201" i="58"/>
  <c r="H201" i="58"/>
  <c r="J201" i="58"/>
  <c r="K201" i="58"/>
  <c r="E201" i="59"/>
  <c r="G201" i="59"/>
  <c r="H201" i="59"/>
  <c r="J201" i="59"/>
  <c r="K201" i="59"/>
  <c r="E201" i="60"/>
  <c r="G201" i="60"/>
  <c r="H201" i="60"/>
  <c r="J201" i="60"/>
  <c r="K201" i="60"/>
  <c r="E201" i="61"/>
  <c r="G201" i="61"/>
  <c r="H201" i="61"/>
  <c r="J201" i="61"/>
  <c r="K201" i="61"/>
  <c r="E201" i="62"/>
  <c r="G201" i="62"/>
  <c r="H201" i="62"/>
  <c r="J201" i="62"/>
  <c r="K201" i="62"/>
  <c r="E201" i="63"/>
  <c r="G201" i="63"/>
  <c r="H201" i="63"/>
  <c r="J201" i="63"/>
  <c r="K201" i="63"/>
  <c r="E201" i="65"/>
  <c r="G201" i="65"/>
  <c r="H201" i="65"/>
  <c r="J201" i="65"/>
  <c r="K201" i="65"/>
  <c r="E201" i="64"/>
  <c r="G201" i="64"/>
  <c r="H201" i="64"/>
  <c r="J201" i="64"/>
  <c r="K201" i="64"/>
  <c r="E201" i="67"/>
  <c r="G201" i="67"/>
  <c r="H201" i="67"/>
  <c r="J201" i="67"/>
  <c r="K201" i="67"/>
  <c r="E201" i="66"/>
  <c r="G201" i="66"/>
  <c r="H201" i="66"/>
  <c r="J201" i="66"/>
  <c r="K201" i="66"/>
  <c r="E201" i="69"/>
  <c r="G201" i="69"/>
  <c r="H201" i="69"/>
  <c r="J201" i="69"/>
  <c r="K201" i="69"/>
  <c r="E201" i="68"/>
  <c r="G201" i="68"/>
  <c r="H201" i="68"/>
  <c r="J201" i="68"/>
  <c r="K201" i="68"/>
  <c r="E201" i="70"/>
  <c r="G201" i="70"/>
  <c r="H201" i="70"/>
  <c r="J201" i="70"/>
  <c r="K201" i="70"/>
  <c r="E201" i="71"/>
  <c r="G201" i="71"/>
  <c r="H201" i="71"/>
  <c r="J201" i="71"/>
  <c r="K201" i="71"/>
  <c r="E201" i="72"/>
  <c r="G201" i="72"/>
  <c r="H201" i="72"/>
  <c r="J201" i="72"/>
  <c r="K201" i="72"/>
  <c r="D201" i="38"/>
  <c r="D201" i="39"/>
  <c r="D201" i="75"/>
  <c r="D201" i="40"/>
  <c r="D201" i="41"/>
  <c r="D201" i="42"/>
  <c r="D201" i="43"/>
  <c r="D201" i="44"/>
  <c r="D201" i="45"/>
  <c r="D201" i="47"/>
  <c r="D201" i="46"/>
  <c r="D201" i="48"/>
  <c r="D201" i="50"/>
  <c r="D201" i="74"/>
  <c r="D201" i="51"/>
  <c r="D201" i="53"/>
  <c r="D201" i="52"/>
  <c r="D201" i="54"/>
  <c r="D201" i="56"/>
  <c r="D201" i="57"/>
  <c r="D201" i="58"/>
  <c r="D201" i="59"/>
  <c r="D201" i="60"/>
  <c r="D201" i="61"/>
  <c r="D201" i="62"/>
  <c r="D201" i="63"/>
  <c r="D201" i="65"/>
  <c r="D201" i="64"/>
  <c r="D201" i="67"/>
  <c r="D201" i="66"/>
  <c r="D201" i="69"/>
  <c r="D201" i="68"/>
  <c r="D201" i="70"/>
  <c r="D201" i="71"/>
  <c r="D201" i="72"/>
  <c r="L100" i="3"/>
  <c r="N100" i="3"/>
  <c r="L101" i="3"/>
  <c r="N101" i="3"/>
  <c r="N31" i="38"/>
  <c r="M31" i="38"/>
  <c r="M30" i="38" s="1"/>
  <c r="L31" i="38"/>
  <c r="L30" i="38" s="1"/>
  <c r="N31" i="39"/>
  <c r="M31" i="39"/>
  <c r="L31" i="39"/>
  <c r="N31" i="75"/>
  <c r="N30" i="75" s="1"/>
  <c r="M31" i="75"/>
  <c r="L31" i="75"/>
  <c r="N31" i="40"/>
  <c r="N30" i="40" s="1"/>
  <c r="M31" i="40"/>
  <c r="M30" i="40" s="1"/>
  <c r="L31" i="40"/>
  <c r="N31" i="41"/>
  <c r="M31" i="41"/>
  <c r="O31" i="41" s="1"/>
  <c r="L31" i="41"/>
  <c r="L30" i="41" s="1"/>
  <c r="N31" i="42"/>
  <c r="M31" i="42"/>
  <c r="L31" i="42"/>
  <c r="N31" i="43"/>
  <c r="N30" i="43" s="1"/>
  <c r="M31" i="43"/>
  <c r="L31" i="43"/>
  <c r="N31" i="44"/>
  <c r="N30" i="44" s="1"/>
  <c r="M31" i="44"/>
  <c r="L31" i="44"/>
  <c r="N31" i="45"/>
  <c r="M31" i="45"/>
  <c r="L31" i="45"/>
  <c r="L30" i="45" s="1"/>
  <c r="N31" i="47"/>
  <c r="M31" i="47"/>
  <c r="L31" i="47"/>
  <c r="N31" i="46"/>
  <c r="N30" i="46" s="1"/>
  <c r="M31" i="46"/>
  <c r="L31" i="46"/>
  <c r="N31" i="48"/>
  <c r="M31" i="48"/>
  <c r="O31" i="48" s="1"/>
  <c r="L31" i="48"/>
  <c r="N31" i="50"/>
  <c r="M31" i="50"/>
  <c r="M30" i="50" s="1"/>
  <c r="L31" i="50"/>
  <c r="L30" i="50" s="1"/>
  <c r="N31" i="74"/>
  <c r="M31" i="74"/>
  <c r="L31" i="74"/>
  <c r="N31" i="51"/>
  <c r="N30" i="51" s="1"/>
  <c r="M31" i="51"/>
  <c r="L31" i="51"/>
  <c r="N31" i="53"/>
  <c r="N30" i="53" s="1"/>
  <c r="M31" i="53"/>
  <c r="O31" i="53" s="1"/>
  <c r="L31" i="53"/>
  <c r="N31" i="52"/>
  <c r="M31" i="52"/>
  <c r="M30" i="52" s="1"/>
  <c r="L31" i="52"/>
  <c r="L30" i="52" s="1"/>
  <c r="N31" i="54"/>
  <c r="M31" i="54"/>
  <c r="L31" i="54"/>
  <c r="N31" i="56"/>
  <c r="N30" i="56" s="1"/>
  <c r="M31" i="56"/>
  <c r="L31" i="56"/>
  <c r="N31" i="57"/>
  <c r="N30" i="57" s="1"/>
  <c r="M31" i="57"/>
  <c r="O31" i="57" s="1"/>
  <c r="L31" i="57"/>
  <c r="N31" i="58"/>
  <c r="M31" i="58"/>
  <c r="M30" i="58" s="1"/>
  <c r="L31" i="58"/>
  <c r="L30" i="58" s="1"/>
  <c r="N31" i="59"/>
  <c r="M31" i="59"/>
  <c r="L31" i="59"/>
  <c r="N31" i="60"/>
  <c r="N30" i="60" s="1"/>
  <c r="M31" i="60"/>
  <c r="L31" i="60"/>
  <c r="N31" i="61"/>
  <c r="N30" i="61" s="1"/>
  <c r="M31" i="61"/>
  <c r="O31" i="61" s="1"/>
  <c r="L31" i="61"/>
  <c r="N31" i="62"/>
  <c r="M31" i="62"/>
  <c r="M30" i="62" s="1"/>
  <c r="L31" i="62"/>
  <c r="L30" i="62" s="1"/>
  <c r="N31" i="63"/>
  <c r="M31" i="63"/>
  <c r="L31" i="63"/>
  <c r="N31" i="65"/>
  <c r="N30" i="65" s="1"/>
  <c r="M31" i="65"/>
  <c r="L31" i="65"/>
  <c r="N31" i="64"/>
  <c r="N30" i="64" s="1"/>
  <c r="M31" i="64"/>
  <c r="O31" i="64" s="1"/>
  <c r="L31" i="64"/>
  <c r="N31" i="67"/>
  <c r="M31" i="67"/>
  <c r="L31" i="67"/>
  <c r="L30" i="67" s="1"/>
  <c r="N31" i="66"/>
  <c r="M31" i="66"/>
  <c r="L31" i="66"/>
  <c r="N31" i="69"/>
  <c r="N30" i="69" s="1"/>
  <c r="M31" i="69"/>
  <c r="L31" i="69"/>
  <c r="N31" i="68"/>
  <c r="N30" i="68" s="1"/>
  <c r="M31" i="68"/>
  <c r="O31" i="68" s="1"/>
  <c r="L31" i="68"/>
  <c r="N31" i="70"/>
  <c r="M31" i="70"/>
  <c r="L31" i="70"/>
  <c r="L30" i="70" s="1"/>
  <c r="N31" i="71"/>
  <c r="M31" i="71"/>
  <c r="L31" i="71"/>
  <c r="N31" i="72"/>
  <c r="N30" i="72" s="1"/>
  <c r="M31" i="72"/>
  <c r="L31" i="72"/>
  <c r="E30" i="38"/>
  <c r="G30" i="38"/>
  <c r="H30" i="38"/>
  <c r="J30" i="38"/>
  <c r="K30" i="38"/>
  <c r="E30" i="39"/>
  <c r="G30" i="39"/>
  <c r="H30" i="39"/>
  <c r="J30" i="39"/>
  <c r="K30" i="39"/>
  <c r="N30" i="39"/>
  <c r="E30" i="75"/>
  <c r="G30" i="75"/>
  <c r="H30" i="75"/>
  <c r="J30" i="75"/>
  <c r="K30" i="75"/>
  <c r="L30" i="75"/>
  <c r="E30" i="40"/>
  <c r="G30" i="40"/>
  <c r="H30" i="40"/>
  <c r="J30" i="40"/>
  <c r="K30" i="40"/>
  <c r="E30" i="41"/>
  <c r="G30" i="41"/>
  <c r="H30" i="41"/>
  <c r="J30" i="41"/>
  <c r="K30" i="41"/>
  <c r="M30" i="41"/>
  <c r="N30" i="41"/>
  <c r="E30" i="42"/>
  <c r="G30" i="42"/>
  <c r="H30" i="42"/>
  <c r="J30" i="42"/>
  <c r="K30" i="42"/>
  <c r="L30" i="42"/>
  <c r="E30" i="43"/>
  <c r="G30" i="43"/>
  <c r="H30" i="43"/>
  <c r="J30" i="43"/>
  <c r="K30" i="43"/>
  <c r="M30" i="43"/>
  <c r="E30" i="44"/>
  <c r="G30" i="44"/>
  <c r="H30" i="44"/>
  <c r="J30" i="44"/>
  <c r="K30" i="44"/>
  <c r="E30" i="45"/>
  <c r="G30" i="45"/>
  <c r="H30" i="45"/>
  <c r="J30" i="45"/>
  <c r="K30" i="45"/>
  <c r="E30" i="47"/>
  <c r="G30" i="47"/>
  <c r="H30" i="47"/>
  <c r="J30" i="47"/>
  <c r="K30" i="47"/>
  <c r="M30" i="47"/>
  <c r="E30" i="46"/>
  <c r="F30" i="46"/>
  <c r="G30" i="46"/>
  <c r="H30" i="46"/>
  <c r="J30" i="46"/>
  <c r="K30" i="46"/>
  <c r="E30" i="48"/>
  <c r="G30" i="48"/>
  <c r="H30" i="48"/>
  <c r="J30" i="48"/>
  <c r="K30" i="48"/>
  <c r="L30" i="48"/>
  <c r="E30" i="50"/>
  <c r="G30" i="50"/>
  <c r="H30" i="50"/>
  <c r="J30" i="50"/>
  <c r="K30" i="50"/>
  <c r="N30" i="50"/>
  <c r="E30" i="74"/>
  <c r="G30" i="74"/>
  <c r="H30" i="74"/>
  <c r="I30" i="74"/>
  <c r="J30" i="74"/>
  <c r="K30" i="74"/>
  <c r="M30" i="74"/>
  <c r="E30" i="51"/>
  <c r="G30" i="51"/>
  <c r="H30" i="51"/>
  <c r="J30" i="51"/>
  <c r="K30" i="51"/>
  <c r="E30" i="53"/>
  <c r="G30" i="53"/>
  <c r="H30" i="53"/>
  <c r="J30" i="53"/>
  <c r="K30" i="53"/>
  <c r="E30" i="52"/>
  <c r="G30" i="52"/>
  <c r="H30" i="52"/>
  <c r="J30" i="52"/>
  <c r="K30" i="52"/>
  <c r="N30" i="52"/>
  <c r="E30" i="54"/>
  <c r="G30" i="54"/>
  <c r="H30" i="54"/>
  <c r="J30" i="54"/>
  <c r="K30" i="54"/>
  <c r="M30" i="54"/>
  <c r="E30" i="56"/>
  <c r="F30" i="56"/>
  <c r="G30" i="56"/>
  <c r="H30" i="56"/>
  <c r="J30" i="56"/>
  <c r="K30" i="56"/>
  <c r="E30" i="57"/>
  <c r="G30" i="57"/>
  <c r="H30" i="57"/>
  <c r="J30" i="57"/>
  <c r="K30" i="57"/>
  <c r="L30" i="57"/>
  <c r="E30" i="58"/>
  <c r="G30" i="58"/>
  <c r="H30" i="58"/>
  <c r="J30" i="58"/>
  <c r="K30" i="58"/>
  <c r="N30" i="58"/>
  <c r="E30" i="59"/>
  <c r="G30" i="59"/>
  <c r="H30" i="59"/>
  <c r="I30" i="59"/>
  <c r="J30" i="59"/>
  <c r="K30" i="59"/>
  <c r="M30" i="59"/>
  <c r="E30" i="60"/>
  <c r="G30" i="60"/>
  <c r="H30" i="60"/>
  <c r="J30" i="60"/>
  <c r="K30" i="60"/>
  <c r="E30" i="61"/>
  <c r="G30" i="61"/>
  <c r="H30" i="61"/>
  <c r="J30" i="61"/>
  <c r="K30" i="61"/>
  <c r="E30" i="62"/>
  <c r="G30" i="62"/>
  <c r="H30" i="62"/>
  <c r="J30" i="62"/>
  <c r="K30" i="62"/>
  <c r="N30" i="62"/>
  <c r="E30" i="63"/>
  <c r="G30" i="63"/>
  <c r="H30" i="63"/>
  <c r="J30" i="63"/>
  <c r="K30" i="63"/>
  <c r="E30" i="65"/>
  <c r="F30" i="65"/>
  <c r="G30" i="65"/>
  <c r="H30" i="65"/>
  <c r="J30" i="65"/>
  <c r="K30" i="65"/>
  <c r="E30" i="64"/>
  <c r="G30" i="64"/>
  <c r="H30" i="64"/>
  <c r="J30" i="64"/>
  <c r="K30" i="64"/>
  <c r="L30" i="64"/>
  <c r="E30" i="67"/>
  <c r="G30" i="67"/>
  <c r="H30" i="67"/>
  <c r="J30" i="67"/>
  <c r="K30" i="67"/>
  <c r="N30" i="67"/>
  <c r="E30" i="66"/>
  <c r="G30" i="66"/>
  <c r="H30" i="66"/>
  <c r="I30" i="66"/>
  <c r="J30" i="66"/>
  <c r="K30" i="66"/>
  <c r="M30" i="66"/>
  <c r="E30" i="69"/>
  <c r="G30" i="69"/>
  <c r="H30" i="69"/>
  <c r="J30" i="69"/>
  <c r="K30" i="69"/>
  <c r="E30" i="68"/>
  <c r="G30" i="68"/>
  <c r="H30" i="68"/>
  <c r="J30" i="68"/>
  <c r="K30" i="68"/>
  <c r="E30" i="70"/>
  <c r="G30" i="70"/>
  <c r="H30" i="70"/>
  <c r="J30" i="70"/>
  <c r="K30" i="70"/>
  <c r="E30" i="71"/>
  <c r="G30" i="71"/>
  <c r="H30" i="71"/>
  <c r="J30" i="71"/>
  <c r="K30" i="71"/>
  <c r="M30" i="71"/>
  <c r="E30" i="72"/>
  <c r="G30" i="72"/>
  <c r="H30" i="72"/>
  <c r="J30" i="72"/>
  <c r="K30" i="72"/>
  <c r="L30" i="72"/>
  <c r="D30" i="38"/>
  <c r="D30" i="39"/>
  <c r="D30" i="75"/>
  <c r="D30" i="40"/>
  <c r="D30" i="41"/>
  <c r="D30" i="42"/>
  <c r="D30" i="43"/>
  <c r="D30" i="44"/>
  <c r="D30" i="45"/>
  <c r="D30" i="47"/>
  <c r="D30" i="46"/>
  <c r="D30" i="48"/>
  <c r="D30" i="50"/>
  <c r="D30" i="74"/>
  <c r="D30" i="51"/>
  <c r="D30" i="53"/>
  <c r="D30" i="52"/>
  <c r="D30" i="54"/>
  <c r="D30" i="56"/>
  <c r="D30" i="57"/>
  <c r="D30" i="58"/>
  <c r="D30" i="59"/>
  <c r="D30" i="60"/>
  <c r="D30" i="61"/>
  <c r="D30" i="62"/>
  <c r="D30" i="63"/>
  <c r="D30" i="65"/>
  <c r="D30" i="64"/>
  <c r="D30" i="67"/>
  <c r="D30" i="66"/>
  <c r="D30" i="69"/>
  <c r="D30" i="68"/>
  <c r="D30" i="70"/>
  <c r="D30" i="71"/>
  <c r="D30" i="72"/>
  <c r="H209" i="3"/>
  <c r="H210" i="3"/>
  <c r="H211" i="3"/>
  <c r="G209" i="3"/>
  <c r="G210" i="3"/>
  <c r="G211" i="3"/>
  <c r="E209" i="3"/>
  <c r="E210" i="3"/>
  <c r="E211" i="3"/>
  <c r="D209" i="3"/>
  <c r="D210" i="3"/>
  <c r="M210" i="3" s="1"/>
  <c r="D211" i="3"/>
  <c r="G100" i="3"/>
  <c r="I100" i="3" s="1"/>
  <c r="G101" i="3"/>
  <c r="I101" i="3" s="1"/>
  <c r="D100" i="3"/>
  <c r="F100" i="3" s="1"/>
  <c r="D101" i="3"/>
  <c r="H33" i="3"/>
  <c r="G33" i="3"/>
  <c r="E33" i="3"/>
  <c r="N33" i="3" s="1"/>
  <c r="D33" i="3"/>
  <c r="H32" i="3"/>
  <c r="G32" i="3"/>
  <c r="E32" i="3"/>
  <c r="D32" i="3"/>
  <c r="H31" i="3"/>
  <c r="G31" i="3"/>
  <c r="E31" i="3"/>
  <c r="D31" i="3"/>
  <c r="E208" i="3"/>
  <c r="D208" i="3"/>
  <c r="F208" i="3" s="1"/>
  <c r="G208" i="3"/>
  <c r="H208" i="3"/>
  <c r="J208" i="3"/>
  <c r="K208" i="3"/>
  <c r="D204" i="3"/>
  <c r="E204" i="3"/>
  <c r="G204" i="3"/>
  <c r="H204" i="3"/>
  <c r="J204" i="3"/>
  <c r="M204" i="3" s="1"/>
  <c r="K204" i="3"/>
  <c r="J98" i="3"/>
  <c r="J99" i="3"/>
  <c r="L99" i="3" s="1"/>
  <c r="G98" i="3"/>
  <c r="M98" i="3" s="1"/>
  <c r="O98" i="3" s="1"/>
  <c r="G99" i="3"/>
  <c r="I99" i="3" s="1"/>
  <c r="D98" i="3"/>
  <c r="D99" i="3"/>
  <c r="F99" i="3" s="1"/>
  <c r="L98" i="3"/>
  <c r="N98" i="3"/>
  <c r="N99" i="3"/>
  <c r="I98" i="3"/>
  <c r="F98" i="3"/>
  <c r="K112" i="3"/>
  <c r="K113" i="3"/>
  <c r="K130" i="3"/>
  <c r="H130" i="3"/>
  <c r="E16" i="3"/>
  <c r="E17" i="3"/>
  <c r="D12" i="3"/>
  <c r="E130" i="3"/>
  <c r="D128" i="3"/>
  <c r="D129" i="3"/>
  <c r="D130" i="3"/>
  <c r="E79" i="39"/>
  <c r="G79" i="39"/>
  <c r="H79" i="39"/>
  <c r="J79" i="39"/>
  <c r="K79" i="39"/>
  <c r="E79" i="75"/>
  <c r="G79" i="75"/>
  <c r="H79" i="75"/>
  <c r="J79" i="75"/>
  <c r="K79" i="75"/>
  <c r="E79" i="40"/>
  <c r="G79" i="40"/>
  <c r="H79" i="40"/>
  <c r="J79" i="40"/>
  <c r="K79" i="40"/>
  <c r="E79" i="41"/>
  <c r="G79" i="41"/>
  <c r="H79" i="41"/>
  <c r="J79" i="41"/>
  <c r="K79" i="41"/>
  <c r="E79" i="42"/>
  <c r="G79" i="42"/>
  <c r="H79" i="42"/>
  <c r="J79" i="42"/>
  <c r="K79" i="42"/>
  <c r="E79" i="43"/>
  <c r="G79" i="43"/>
  <c r="H79" i="43"/>
  <c r="J79" i="43"/>
  <c r="K79" i="43"/>
  <c r="E79" i="44"/>
  <c r="G79" i="44"/>
  <c r="H79" i="44"/>
  <c r="J79" i="44"/>
  <c r="K79" i="44"/>
  <c r="E79" i="45"/>
  <c r="G79" i="45"/>
  <c r="H79" i="45"/>
  <c r="J79" i="45"/>
  <c r="K79" i="45"/>
  <c r="E79" i="47"/>
  <c r="G79" i="47"/>
  <c r="H79" i="47"/>
  <c r="J79" i="47"/>
  <c r="K79" i="47"/>
  <c r="E79" i="46"/>
  <c r="G79" i="46"/>
  <c r="H79" i="46"/>
  <c r="J79" i="46"/>
  <c r="K79" i="46"/>
  <c r="E79" i="48"/>
  <c r="G79" i="48"/>
  <c r="H79" i="48"/>
  <c r="J79" i="48"/>
  <c r="K79" i="48"/>
  <c r="E79" i="50"/>
  <c r="G79" i="50"/>
  <c r="H79" i="50"/>
  <c r="J79" i="50"/>
  <c r="K79" i="50"/>
  <c r="E79" i="74"/>
  <c r="G79" i="74"/>
  <c r="H79" i="74"/>
  <c r="J79" i="74"/>
  <c r="K79" i="74"/>
  <c r="E79" i="51"/>
  <c r="G79" i="51"/>
  <c r="H79" i="51"/>
  <c r="J79" i="51"/>
  <c r="K79" i="51"/>
  <c r="E79" i="53"/>
  <c r="G79" i="53"/>
  <c r="H79" i="53"/>
  <c r="J79" i="53"/>
  <c r="K79" i="53"/>
  <c r="E79" i="52"/>
  <c r="G79" i="52"/>
  <c r="H79" i="52"/>
  <c r="J79" i="52"/>
  <c r="K79" i="52"/>
  <c r="E79" i="54"/>
  <c r="G79" i="54"/>
  <c r="H79" i="54"/>
  <c r="J79" i="54"/>
  <c r="K79" i="54"/>
  <c r="E79" i="56"/>
  <c r="G79" i="56"/>
  <c r="H79" i="56"/>
  <c r="J79" i="56"/>
  <c r="K79" i="56"/>
  <c r="E79" i="57"/>
  <c r="G79" i="57"/>
  <c r="H79" i="57"/>
  <c r="J79" i="57"/>
  <c r="K79" i="57"/>
  <c r="E79" i="58"/>
  <c r="G79" i="58"/>
  <c r="H79" i="58"/>
  <c r="J79" i="58"/>
  <c r="K79" i="58"/>
  <c r="E79" i="59"/>
  <c r="G79" i="59"/>
  <c r="H79" i="59"/>
  <c r="J79" i="59"/>
  <c r="K79" i="59"/>
  <c r="E79" i="60"/>
  <c r="G79" i="60"/>
  <c r="H79" i="60"/>
  <c r="J79" i="60"/>
  <c r="K79" i="60"/>
  <c r="E79" i="61"/>
  <c r="G79" i="61"/>
  <c r="H79" i="61"/>
  <c r="J79" i="61"/>
  <c r="K79" i="61"/>
  <c r="E79" i="62"/>
  <c r="G79" i="62"/>
  <c r="H79" i="62"/>
  <c r="J79" i="62"/>
  <c r="K79" i="62"/>
  <c r="E79" i="63"/>
  <c r="G79" i="63"/>
  <c r="H79" i="63"/>
  <c r="J79" i="63"/>
  <c r="K79" i="63"/>
  <c r="E79" i="65"/>
  <c r="G79" i="65"/>
  <c r="H79" i="65"/>
  <c r="J79" i="65"/>
  <c r="K79" i="65"/>
  <c r="E79" i="64"/>
  <c r="G79" i="64"/>
  <c r="H79" i="64"/>
  <c r="J79" i="64"/>
  <c r="K79" i="64"/>
  <c r="E79" i="67"/>
  <c r="G79" i="67"/>
  <c r="H79" i="67"/>
  <c r="J79" i="67"/>
  <c r="K79" i="67"/>
  <c r="E79" i="66"/>
  <c r="G79" i="66"/>
  <c r="H79" i="66"/>
  <c r="J79" i="66"/>
  <c r="K79" i="66"/>
  <c r="E79" i="69"/>
  <c r="G79" i="69"/>
  <c r="H79" i="69"/>
  <c r="J79" i="69"/>
  <c r="K79" i="69"/>
  <c r="E79" i="68"/>
  <c r="G79" i="68"/>
  <c r="H79" i="68"/>
  <c r="J79" i="68"/>
  <c r="K79" i="68"/>
  <c r="E79" i="70"/>
  <c r="G79" i="70"/>
  <c r="H79" i="70"/>
  <c r="J79" i="70"/>
  <c r="K79" i="70"/>
  <c r="E79" i="71"/>
  <c r="G79" i="71"/>
  <c r="H79" i="71"/>
  <c r="J79" i="71"/>
  <c r="K79" i="71"/>
  <c r="E79" i="72"/>
  <c r="G79" i="72"/>
  <c r="H79" i="72"/>
  <c r="J79" i="72"/>
  <c r="K79" i="72"/>
  <c r="E79" i="38"/>
  <c r="G79" i="38"/>
  <c r="H79" i="38"/>
  <c r="J79" i="38"/>
  <c r="K79" i="38"/>
  <c r="D79" i="39"/>
  <c r="D79" i="75"/>
  <c r="D79" i="40"/>
  <c r="D79" i="41"/>
  <c r="D79" i="42"/>
  <c r="D79" i="43"/>
  <c r="D79" i="44"/>
  <c r="D79" i="45"/>
  <c r="D79" i="47"/>
  <c r="D79" i="46"/>
  <c r="D79" i="48"/>
  <c r="D79" i="50"/>
  <c r="D79" i="74"/>
  <c r="D79" i="51"/>
  <c r="D79" i="53"/>
  <c r="D79" i="52"/>
  <c r="D79" i="54"/>
  <c r="D79" i="56"/>
  <c r="D79" i="57"/>
  <c r="D79" i="58"/>
  <c r="D79" i="59"/>
  <c r="D79" i="60"/>
  <c r="D79" i="61"/>
  <c r="D79" i="62"/>
  <c r="D79" i="63"/>
  <c r="D79" i="65"/>
  <c r="D79" i="64"/>
  <c r="D79" i="67"/>
  <c r="D79" i="66"/>
  <c r="D79" i="69"/>
  <c r="D79" i="68"/>
  <c r="D79" i="70"/>
  <c r="D79" i="71"/>
  <c r="D79" i="72"/>
  <c r="D79" i="38"/>
  <c r="J130" i="3"/>
  <c r="G130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07" i="3"/>
  <c r="K206" i="3"/>
  <c r="K205" i="3"/>
  <c r="K203" i="3"/>
  <c r="K202" i="3"/>
  <c r="K200" i="3"/>
  <c r="K199" i="3"/>
  <c r="K198" i="3"/>
  <c r="K195" i="3"/>
  <c r="K194" i="3"/>
  <c r="K191" i="3"/>
  <c r="K189" i="3"/>
  <c r="K188" i="3"/>
  <c r="K187" i="3"/>
  <c r="K183" i="3"/>
  <c r="K182" i="3"/>
  <c r="K180" i="3"/>
  <c r="K179" i="3"/>
  <c r="K178" i="3"/>
  <c r="K177" i="3"/>
  <c r="K176" i="3"/>
  <c r="K175" i="3"/>
  <c r="K168" i="3"/>
  <c r="K166" i="3"/>
  <c r="K165" i="3"/>
  <c r="K164" i="3"/>
  <c r="K163" i="3"/>
  <c r="K161" i="3"/>
  <c r="K159" i="3"/>
  <c r="K157" i="3"/>
  <c r="K155" i="3"/>
  <c r="K154" i="3"/>
  <c r="K153" i="3"/>
  <c r="K149" i="3"/>
  <c r="K147" i="3"/>
  <c r="K146" i="3"/>
  <c r="K144" i="3"/>
  <c r="K143" i="3"/>
  <c r="K142" i="3"/>
  <c r="K141" i="3"/>
  <c r="K140" i="3"/>
  <c r="K139" i="3"/>
  <c r="K137" i="3"/>
  <c r="K136" i="3"/>
  <c r="K135" i="3"/>
  <c r="K134" i="3"/>
  <c r="K133" i="3"/>
  <c r="K132" i="3"/>
  <c r="K111" i="3"/>
  <c r="K110" i="3"/>
  <c r="K109" i="3"/>
  <c r="K108" i="3"/>
  <c r="K107" i="3"/>
  <c r="K106" i="3"/>
  <c r="K105" i="3"/>
  <c r="K104" i="3"/>
  <c r="K103" i="3"/>
  <c r="K102" i="3"/>
  <c r="K84" i="3"/>
  <c r="K83" i="3"/>
  <c r="K82" i="3"/>
  <c r="K81" i="3"/>
  <c r="K80" i="3"/>
  <c r="K78" i="3"/>
  <c r="K77" i="3"/>
  <c r="K76" i="3"/>
  <c r="K75" i="3"/>
  <c r="K73" i="3"/>
  <c r="K71" i="3"/>
  <c r="K70" i="3"/>
  <c r="K68" i="3"/>
  <c r="K67" i="3"/>
  <c r="K66" i="3"/>
  <c r="K64" i="3"/>
  <c r="K63" i="3"/>
  <c r="K61" i="3"/>
  <c r="K60" i="3"/>
  <c r="K55" i="3"/>
  <c r="K53" i="3"/>
  <c r="K51" i="3"/>
  <c r="K57" i="3"/>
  <c r="K56" i="3"/>
  <c r="K50" i="3"/>
  <c r="K48" i="3"/>
  <c r="K47" i="3"/>
  <c r="K45" i="3"/>
  <c r="K43" i="3"/>
  <c r="K42" i="3"/>
  <c r="K40" i="3"/>
  <c r="K39" i="3"/>
  <c r="K38" i="3"/>
  <c r="K36" i="3"/>
  <c r="K29" i="3"/>
  <c r="K28" i="3"/>
  <c r="K27" i="3"/>
  <c r="K23" i="3"/>
  <c r="K17" i="3"/>
  <c r="K16" i="3"/>
  <c r="K15" i="3"/>
  <c r="K14" i="3"/>
  <c r="K13" i="3"/>
  <c r="J228" i="3"/>
  <c r="J227" i="3"/>
  <c r="J226" i="3"/>
  <c r="J225" i="3"/>
  <c r="J220" i="3"/>
  <c r="J219" i="3"/>
  <c r="J218" i="3"/>
  <c r="J217" i="3"/>
  <c r="J216" i="3"/>
  <c r="J215" i="3"/>
  <c r="J214" i="3"/>
  <c r="J213" i="3"/>
  <c r="J207" i="3"/>
  <c r="J206" i="3"/>
  <c r="J205" i="3"/>
  <c r="J203" i="3"/>
  <c r="J202" i="3"/>
  <c r="J200" i="3"/>
  <c r="J199" i="3"/>
  <c r="J198" i="3"/>
  <c r="J197" i="3"/>
  <c r="J195" i="3"/>
  <c r="J194" i="3"/>
  <c r="J193" i="3"/>
  <c r="J191" i="3"/>
  <c r="J189" i="3"/>
  <c r="J188" i="3"/>
  <c r="J187" i="3"/>
  <c r="J186" i="3"/>
  <c r="J185" i="3"/>
  <c r="J184" i="3"/>
  <c r="J183" i="3"/>
  <c r="J182" i="3"/>
  <c r="J180" i="3"/>
  <c r="J179" i="3"/>
  <c r="J178" i="3"/>
  <c r="J177" i="3"/>
  <c r="J176" i="3"/>
  <c r="J175" i="3"/>
  <c r="J173" i="3"/>
  <c r="J172" i="3"/>
  <c r="J171" i="3"/>
  <c r="J170" i="3"/>
  <c r="J169" i="3"/>
  <c r="J168" i="3"/>
  <c r="J166" i="3"/>
  <c r="J165" i="3"/>
  <c r="J164" i="3"/>
  <c r="J163" i="3"/>
  <c r="J161" i="3"/>
  <c r="J159" i="3"/>
  <c r="J155" i="3"/>
  <c r="J154" i="3"/>
  <c r="J153" i="3"/>
  <c r="J151" i="3"/>
  <c r="J149" i="3"/>
  <c r="J144" i="3"/>
  <c r="J143" i="3"/>
  <c r="J142" i="3"/>
  <c r="J141" i="3"/>
  <c r="J140" i="3"/>
  <c r="J139" i="3"/>
  <c r="J137" i="3"/>
  <c r="J136" i="3"/>
  <c r="J135" i="3"/>
  <c r="J134" i="3"/>
  <c r="J133" i="3"/>
  <c r="J132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8" i="3"/>
  <c r="J77" i="3"/>
  <c r="J76" i="3"/>
  <c r="J75" i="3"/>
  <c r="J71" i="3"/>
  <c r="J70" i="3"/>
  <c r="J68" i="3"/>
  <c r="J67" i="3"/>
  <c r="J66" i="3"/>
  <c r="J64" i="3"/>
  <c r="J63" i="3"/>
  <c r="J61" i="3"/>
  <c r="J60" i="3"/>
  <c r="J59" i="3"/>
  <c r="J54" i="3"/>
  <c r="J52" i="3"/>
  <c r="J51" i="3"/>
  <c r="J57" i="3"/>
  <c r="J56" i="3"/>
  <c r="J50" i="3"/>
  <c r="J29" i="3"/>
  <c r="J28" i="3"/>
  <c r="J27" i="3"/>
  <c r="J25" i="3"/>
  <c r="J23" i="3"/>
  <c r="J21" i="3"/>
  <c r="J20" i="3"/>
  <c r="J19" i="3"/>
  <c r="J18" i="3"/>
  <c r="J17" i="3"/>
  <c r="J16" i="3"/>
  <c r="J15" i="3"/>
  <c r="J14" i="3"/>
  <c r="J13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07" i="3"/>
  <c r="H206" i="3"/>
  <c r="H205" i="3"/>
  <c r="H203" i="3"/>
  <c r="H202" i="3"/>
  <c r="H200" i="3"/>
  <c r="H199" i="3"/>
  <c r="H198" i="3"/>
  <c r="H195" i="3"/>
  <c r="H194" i="3"/>
  <c r="H191" i="3"/>
  <c r="H189" i="3"/>
  <c r="H188" i="3"/>
  <c r="H187" i="3"/>
  <c r="H183" i="3"/>
  <c r="H182" i="3"/>
  <c r="H180" i="3"/>
  <c r="H179" i="3"/>
  <c r="H178" i="3"/>
  <c r="H177" i="3"/>
  <c r="H176" i="3"/>
  <c r="H175" i="3"/>
  <c r="H168" i="3"/>
  <c r="H166" i="3"/>
  <c r="H165" i="3"/>
  <c r="H164" i="3"/>
  <c r="H163" i="3"/>
  <c r="H161" i="3"/>
  <c r="H159" i="3"/>
  <c r="H157" i="3"/>
  <c r="H155" i="3"/>
  <c r="H154" i="3"/>
  <c r="H153" i="3"/>
  <c r="H149" i="3"/>
  <c r="H147" i="3"/>
  <c r="H146" i="3"/>
  <c r="H144" i="3"/>
  <c r="H143" i="3"/>
  <c r="H142" i="3"/>
  <c r="H141" i="3"/>
  <c r="H140" i="3"/>
  <c r="H139" i="3"/>
  <c r="H137" i="3"/>
  <c r="H136" i="3"/>
  <c r="H135" i="3"/>
  <c r="H134" i="3"/>
  <c r="H133" i="3"/>
  <c r="H132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84" i="3"/>
  <c r="H83" i="3"/>
  <c r="H82" i="3"/>
  <c r="H81" i="3"/>
  <c r="H80" i="3"/>
  <c r="H78" i="3"/>
  <c r="H77" i="3"/>
  <c r="H76" i="3"/>
  <c r="H75" i="3"/>
  <c r="H73" i="3"/>
  <c r="H71" i="3"/>
  <c r="H70" i="3"/>
  <c r="H68" i="3"/>
  <c r="H67" i="3"/>
  <c r="H66" i="3"/>
  <c r="H64" i="3"/>
  <c r="H63" i="3"/>
  <c r="H61" i="3"/>
  <c r="H60" i="3"/>
  <c r="H55" i="3"/>
  <c r="H53" i="3"/>
  <c r="H51" i="3"/>
  <c r="H57" i="3"/>
  <c r="H56" i="3"/>
  <c r="H50" i="3"/>
  <c r="H48" i="3"/>
  <c r="H47" i="3"/>
  <c r="H45" i="3"/>
  <c r="H43" i="3"/>
  <c r="H42" i="3"/>
  <c r="H40" i="3"/>
  <c r="H39" i="3"/>
  <c r="H38" i="3"/>
  <c r="H36" i="3"/>
  <c r="H34" i="3"/>
  <c r="H29" i="3"/>
  <c r="H28" i="3"/>
  <c r="H27" i="3"/>
  <c r="H23" i="3"/>
  <c r="H17" i="3"/>
  <c r="H16" i="3"/>
  <c r="H15" i="3"/>
  <c r="H14" i="3"/>
  <c r="H13" i="3"/>
  <c r="G228" i="3"/>
  <c r="G227" i="3"/>
  <c r="G226" i="3"/>
  <c r="G225" i="3"/>
  <c r="G220" i="3"/>
  <c r="G219" i="3"/>
  <c r="G218" i="3"/>
  <c r="G217" i="3"/>
  <c r="G216" i="3"/>
  <c r="G215" i="3"/>
  <c r="G214" i="3"/>
  <c r="G213" i="3"/>
  <c r="G207" i="3"/>
  <c r="G206" i="3"/>
  <c r="G205" i="3"/>
  <c r="G203" i="3"/>
  <c r="G202" i="3"/>
  <c r="G200" i="3"/>
  <c r="G199" i="3"/>
  <c r="G198" i="3"/>
  <c r="G197" i="3"/>
  <c r="G195" i="3"/>
  <c r="G194" i="3"/>
  <c r="G193" i="3"/>
  <c r="G191" i="3"/>
  <c r="G189" i="3"/>
  <c r="G188" i="3"/>
  <c r="G187" i="3"/>
  <c r="G186" i="3"/>
  <c r="G185" i="3"/>
  <c r="G184" i="3"/>
  <c r="G183" i="3"/>
  <c r="G182" i="3"/>
  <c r="G180" i="3"/>
  <c r="G179" i="3"/>
  <c r="G178" i="3"/>
  <c r="G177" i="3"/>
  <c r="G176" i="3"/>
  <c r="G175" i="3"/>
  <c r="G173" i="3"/>
  <c r="G172" i="3"/>
  <c r="G171" i="3"/>
  <c r="G170" i="3"/>
  <c r="G169" i="3"/>
  <c r="G168" i="3"/>
  <c r="G166" i="3"/>
  <c r="G165" i="3"/>
  <c r="G164" i="3"/>
  <c r="G163" i="3"/>
  <c r="G161" i="3"/>
  <c r="G159" i="3"/>
  <c r="G155" i="3"/>
  <c r="G154" i="3"/>
  <c r="G153" i="3"/>
  <c r="G151" i="3"/>
  <c r="G149" i="3"/>
  <c r="G144" i="3"/>
  <c r="G143" i="3"/>
  <c r="G142" i="3"/>
  <c r="G141" i="3"/>
  <c r="G140" i="3"/>
  <c r="G139" i="3"/>
  <c r="G137" i="3"/>
  <c r="G136" i="3"/>
  <c r="G135" i="3"/>
  <c r="G134" i="3"/>
  <c r="G133" i="3"/>
  <c r="G132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8" i="3"/>
  <c r="G77" i="3"/>
  <c r="G76" i="3"/>
  <c r="G75" i="3"/>
  <c r="G71" i="3"/>
  <c r="G70" i="3"/>
  <c r="G68" i="3"/>
  <c r="G67" i="3"/>
  <c r="G66" i="3"/>
  <c r="G64" i="3"/>
  <c r="G63" i="3"/>
  <c r="G61" i="3"/>
  <c r="G60" i="3"/>
  <c r="G59" i="3"/>
  <c r="G54" i="3"/>
  <c r="G52" i="3"/>
  <c r="G51" i="3"/>
  <c r="G57" i="3"/>
  <c r="G56" i="3"/>
  <c r="G50" i="3"/>
  <c r="G34" i="3"/>
  <c r="I34" i="3" s="1"/>
  <c r="G29" i="3"/>
  <c r="G28" i="3"/>
  <c r="G27" i="3"/>
  <c r="G25" i="3"/>
  <c r="G23" i="3"/>
  <c r="G21" i="3"/>
  <c r="G20" i="3"/>
  <c r="G19" i="3"/>
  <c r="G18" i="3"/>
  <c r="G17" i="3"/>
  <c r="G16" i="3"/>
  <c r="G15" i="3"/>
  <c r="G14" i="3"/>
  <c r="G13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07" i="3"/>
  <c r="E206" i="3"/>
  <c r="E205" i="3"/>
  <c r="E203" i="3"/>
  <c r="E202" i="3"/>
  <c r="E200" i="3"/>
  <c r="E199" i="3"/>
  <c r="E198" i="3"/>
  <c r="E195" i="3"/>
  <c r="E194" i="3"/>
  <c r="E191" i="3"/>
  <c r="E189" i="3"/>
  <c r="E188" i="3"/>
  <c r="E187" i="3"/>
  <c r="E183" i="3"/>
  <c r="E182" i="3"/>
  <c r="E180" i="3"/>
  <c r="E179" i="3"/>
  <c r="E178" i="3"/>
  <c r="E177" i="3"/>
  <c r="E176" i="3"/>
  <c r="E175" i="3"/>
  <c r="E168" i="3"/>
  <c r="E166" i="3"/>
  <c r="E165" i="3"/>
  <c r="E164" i="3"/>
  <c r="E163" i="3"/>
  <c r="E161" i="3"/>
  <c r="E159" i="3"/>
  <c r="E157" i="3"/>
  <c r="E155" i="3"/>
  <c r="E154" i="3"/>
  <c r="E153" i="3"/>
  <c r="E149" i="3"/>
  <c r="E147" i="3"/>
  <c r="E146" i="3"/>
  <c r="E144" i="3"/>
  <c r="E143" i="3"/>
  <c r="E142" i="3"/>
  <c r="E141" i="3"/>
  <c r="E140" i="3"/>
  <c r="E139" i="3"/>
  <c r="E137" i="3"/>
  <c r="E136" i="3"/>
  <c r="E135" i="3"/>
  <c r="E134" i="3"/>
  <c r="E133" i="3"/>
  <c r="E132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84" i="3"/>
  <c r="E83" i="3"/>
  <c r="E82" i="3"/>
  <c r="E81" i="3"/>
  <c r="E80" i="3"/>
  <c r="E78" i="3"/>
  <c r="E77" i="3"/>
  <c r="E76" i="3"/>
  <c r="E75" i="3"/>
  <c r="E73" i="3"/>
  <c r="E71" i="3"/>
  <c r="E70" i="3"/>
  <c r="E68" i="3"/>
  <c r="E67" i="3"/>
  <c r="E66" i="3"/>
  <c r="E64" i="3"/>
  <c r="E63" i="3"/>
  <c r="E61" i="3"/>
  <c r="E60" i="3"/>
  <c r="E55" i="3"/>
  <c r="E53" i="3"/>
  <c r="E51" i="3"/>
  <c r="E57" i="3"/>
  <c r="E56" i="3"/>
  <c r="E50" i="3"/>
  <c r="E48" i="3"/>
  <c r="E47" i="3"/>
  <c r="E45" i="3"/>
  <c r="E43" i="3"/>
  <c r="E42" i="3"/>
  <c r="E40" i="3"/>
  <c r="E39" i="3"/>
  <c r="E38" i="3"/>
  <c r="E36" i="3"/>
  <c r="E34" i="3"/>
  <c r="E29" i="3"/>
  <c r="E28" i="3"/>
  <c r="E27" i="3"/>
  <c r="E23" i="3"/>
  <c r="E15" i="3"/>
  <c r="E14" i="3"/>
  <c r="E13" i="3"/>
  <c r="D228" i="3"/>
  <c r="D227" i="3"/>
  <c r="D226" i="3"/>
  <c r="D225" i="3"/>
  <c r="D220" i="3"/>
  <c r="D219" i="3"/>
  <c r="D218" i="3"/>
  <c r="D217" i="3"/>
  <c r="D216" i="3"/>
  <c r="D215" i="3"/>
  <c r="D214" i="3"/>
  <c r="D213" i="3"/>
  <c r="D207" i="3"/>
  <c r="D206" i="3"/>
  <c r="D205" i="3"/>
  <c r="D203" i="3"/>
  <c r="D202" i="3"/>
  <c r="D200" i="3"/>
  <c r="D199" i="3"/>
  <c r="D198" i="3"/>
  <c r="D197" i="3"/>
  <c r="D195" i="3"/>
  <c r="D194" i="3"/>
  <c r="D193" i="3"/>
  <c r="D191" i="3"/>
  <c r="D189" i="3"/>
  <c r="D188" i="3"/>
  <c r="D187" i="3"/>
  <c r="D186" i="3"/>
  <c r="D185" i="3"/>
  <c r="D184" i="3"/>
  <c r="D183" i="3"/>
  <c r="D182" i="3"/>
  <c r="D180" i="3"/>
  <c r="D179" i="3"/>
  <c r="D178" i="3"/>
  <c r="D177" i="3"/>
  <c r="D176" i="3"/>
  <c r="D175" i="3"/>
  <c r="D173" i="3"/>
  <c r="D172" i="3"/>
  <c r="D171" i="3"/>
  <c r="D170" i="3"/>
  <c r="D169" i="3"/>
  <c r="D168" i="3"/>
  <c r="D166" i="3"/>
  <c r="D165" i="3"/>
  <c r="D164" i="3"/>
  <c r="D163" i="3"/>
  <c r="D161" i="3"/>
  <c r="D159" i="3"/>
  <c r="D155" i="3"/>
  <c r="D154" i="3"/>
  <c r="D153" i="3"/>
  <c r="D151" i="3"/>
  <c r="D149" i="3"/>
  <c r="D144" i="3"/>
  <c r="D143" i="3"/>
  <c r="D142" i="3"/>
  <c r="D141" i="3"/>
  <c r="D140" i="3"/>
  <c r="D139" i="3"/>
  <c r="D137" i="3"/>
  <c r="D136" i="3"/>
  <c r="D135" i="3"/>
  <c r="D134" i="3"/>
  <c r="D133" i="3"/>
  <c r="D132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8" i="3"/>
  <c r="D77" i="3"/>
  <c r="D76" i="3"/>
  <c r="D75" i="3"/>
  <c r="D71" i="3"/>
  <c r="D70" i="3"/>
  <c r="D68" i="3"/>
  <c r="D67" i="3"/>
  <c r="D66" i="3"/>
  <c r="D64" i="3"/>
  <c r="D63" i="3"/>
  <c r="D61" i="3"/>
  <c r="D60" i="3"/>
  <c r="D59" i="3"/>
  <c r="D54" i="3"/>
  <c r="D52" i="3"/>
  <c r="D51" i="3"/>
  <c r="D57" i="3"/>
  <c r="D56" i="3"/>
  <c r="D50" i="3"/>
  <c r="D34" i="3"/>
  <c r="D29" i="3"/>
  <c r="D28" i="3"/>
  <c r="D27" i="3"/>
  <c r="D25" i="3"/>
  <c r="D23" i="3"/>
  <c r="D21" i="3"/>
  <c r="D20" i="3"/>
  <c r="D19" i="3"/>
  <c r="D18" i="3"/>
  <c r="D17" i="3"/>
  <c r="N213" i="38"/>
  <c r="N214" i="38"/>
  <c r="N215" i="38"/>
  <c r="N216" i="38"/>
  <c r="N217" i="38"/>
  <c r="N218" i="38"/>
  <c r="N219" i="38"/>
  <c r="N220" i="38"/>
  <c r="N221" i="38"/>
  <c r="N222" i="38"/>
  <c r="N223" i="38"/>
  <c r="N224" i="38"/>
  <c r="N225" i="38"/>
  <c r="N226" i="38"/>
  <c r="N227" i="38"/>
  <c r="N228" i="38"/>
  <c r="N213" i="39"/>
  <c r="N214" i="39"/>
  <c r="N215" i="39"/>
  <c r="N216" i="39"/>
  <c r="N217" i="39"/>
  <c r="N218" i="39"/>
  <c r="N219" i="39"/>
  <c r="N220" i="39"/>
  <c r="N221" i="39"/>
  <c r="N222" i="39"/>
  <c r="N223" i="39"/>
  <c r="N224" i="39"/>
  <c r="N225" i="39"/>
  <c r="N226" i="39"/>
  <c r="N227" i="39"/>
  <c r="N228" i="39"/>
  <c r="N213" i="75"/>
  <c r="N214" i="75"/>
  <c r="N215" i="75"/>
  <c r="N216" i="75"/>
  <c r="N217" i="75"/>
  <c r="N218" i="75"/>
  <c r="N219" i="75"/>
  <c r="N220" i="75"/>
  <c r="N221" i="75"/>
  <c r="N222" i="75"/>
  <c r="N223" i="75"/>
  <c r="N224" i="75"/>
  <c r="N225" i="75"/>
  <c r="N226" i="75"/>
  <c r="N227" i="75"/>
  <c r="N228" i="75"/>
  <c r="N213" i="40"/>
  <c r="N214" i="40"/>
  <c r="N215" i="40"/>
  <c r="N216" i="40"/>
  <c r="N217" i="40"/>
  <c r="N218" i="40"/>
  <c r="N219" i="40"/>
  <c r="N220" i="40"/>
  <c r="N221" i="40"/>
  <c r="N222" i="40"/>
  <c r="N223" i="40"/>
  <c r="N224" i="40"/>
  <c r="N225" i="40"/>
  <c r="N226" i="40"/>
  <c r="N227" i="40"/>
  <c r="N228" i="40"/>
  <c r="N213" i="41"/>
  <c r="N214" i="41"/>
  <c r="N215" i="41"/>
  <c r="N216" i="41"/>
  <c r="N217" i="41"/>
  <c r="N218" i="41"/>
  <c r="N219" i="41"/>
  <c r="N220" i="41"/>
  <c r="N221" i="41"/>
  <c r="N222" i="41"/>
  <c r="N223" i="41"/>
  <c r="N224" i="41"/>
  <c r="N225" i="41"/>
  <c r="N226" i="41"/>
  <c r="N227" i="41"/>
  <c r="N228" i="41"/>
  <c r="N213" i="42"/>
  <c r="N214" i="42"/>
  <c r="N215" i="42"/>
  <c r="N216" i="42"/>
  <c r="N217" i="42"/>
  <c r="N218" i="42"/>
  <c r="N219" i="42"/>
  <c r="N220" i="42"/>
  <c r="N221" i="42"/>
  <c r="N222" i="42"/>
  <c r="N223" i="42"/>
  <c r="N224" i="42"/>
  <c r="N225" i="42"/>
  <c r="N226" i="42"/>
  <c r="N227" i="42"/>
  <c r="N228" i="42"/>
  <c r="N213" i="43"/>
  <c r="N214" i="43"/>
  <c r="N215" i="43"/>
  <c r="N216" i="43"/>
  <c r="N217" i="43"/>
  <c r="N218" i="43"/>
  <c r="N219" i="43"/>
  <c r="N220" i="43"/>
  <c r="N221" i="43"/>
  <c r="N222" i="43"/>
  <c r="N223" i="43"/>
  <c r="N224" i="43"/>
  <c r="N225" i="43"/>
  <c r="N226" i="43"/>
  <c r="N227" i="43"/>
  <c r="N228" i="43"/>
  <c r="N213" i="44"/>
  <c r="N214" i="44"/>
  <c r="N215" i="44"/>
  <c r="N216" i="44"/>
  <c r="N217" i="44"/>
  <c r="N218" i="44"/>
  <c r="N219" i="44"/>
  <c r="N220" i="44"/>
  <c r="N221" i="44"/>
  <c r="N222" i="44"/>
  <c r="N223" i="44"/>
  <c r="N224" i="44"/>
  <c r="N225" i="44"/>
  <c r="N226" i="44"/>
  <c r="N227" i="44"/>
  <c r="N228" i="44"/>
  <c r="N213" i="45"/>
  <c r="N214" i="45"/>
  <c r="N215" i="45"/>
  <c r="N216" i="45"/>
  <c r="N217" i="45"/>
  <c r="N218" i="45"/>
  <c r="N219" i="45"/>
  <c r="N220" i="45"/>
  <c r="N221" i="45"/>
  <c r="N222" i="45"/>
  <c r="N223" i="45"/>
  <c r="N224" i="45"/>
  <c r="N225" i="45"/>
  <c r="N226" i="45"/>
  <c r="N227" i="45"/>
  <c r="N228" i="45"/>
  <c r="N213" i="47"/>
  <c r="N214" i="47"/>
  <c r="N215" i="47"/>
  <c r="N216" i="47"/>
  <c r="N217" i="47"/>
  <c r="N218" i="47"/>
  <c r="N219" i="47"/>
  <c r="N220" i="47"/>
  <c r="N221" i="47"/>
  <c r="N222" i="47"/>
  <c r="N223" i="47"/>
  <c r="N224" i="47"/>
  <c r="N225" i="47"/>
  <c r="N226" i="47"/>
  <c r="N227" i="47"/>
  <c r="N228" i="47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13" i="48"/>
  <c r="N214" i="48"/>
  <c r="N215" i="48"/>
  <c r="N216" i="48"/>
  <c r="N217" i="48"/>
  <c r="N218" i="48"/>
  <c r="N219" i="48"/>
  <c r="N220" i="48"/>
  <c r="N221" i="48"/>
  <c r="N222" i="48"/>
  <c r="N223" i="48"/>
  <c r="N224" i="48"/>
  <c r="N225" i="48"/>
  <c r="N226" i="48"/>
  <c r="N227" i="48"/>
  <c r="N228" i="48"/>
  <c r="N213" i="50"/>
  <c r="N214" i="50"/>
  <c r="N215" i="50"/>
  <c r="N216" i="50"/>
  <c r="N217" i="50"/>
  <c r="N218" i="50"/>
  <c r="N219" i="50"/>
  <c r="N220" i="50"/>
  <c r="N221" i="50"/>
  <c r="N222" i="50"/>
  <c r="N223" i="50"/>
  <c r="N224" i="50"/>
  <c r="N225" i="50"/>
  <c r="N226" i="50"/>
  <c r="N227" i="50"/>
  <c r="N228" i="50"/>
  <c r="N213" i="74"/>
  <c r="N214" i="74"/>
  <c r="N215" i="74"/>
  <c r="N216" i="74"/>
  <c r="N217" i="74"/>
  <c r="N218" i="74"/>
  <c r="N219" i="74"/>
  <c r="N220" i="74"/>
  <c r="N221" i="74"/>
  <c r="N222" i="74"/>
  <c r="N223" i="74"/>
  <c r="N224" i="74"/>
  <c r="N225" i="74"/>
  <c r="N226" i="74"/>
  <c r="N227" i="74"/>
  <c r="N228" i="74"/>
  <c r="N213" i="51"/>
  <c r="N214" i="51"/>
  <c r="N215" i="51"/>
  <c r="N216" i="51"/>
  <c r="N217" i="51"/>
  <c r="N218" i="51"/>
  <c r="N219" i="51"/>
  <c r="N220" i="51"/>
  <c r="N221" i="51"/>
  <c r="N222" i="51"/>
  <c r="N223" i="51"/>
  <c r="N224" i="51"/>
  <c r="N225" i="51"/>
  <c r="N226" i="51"/>
  <c r="N227" i="51"/>
  <c r="N228" i="51"/>
  <c r="N213" i="53"/>
  <c r="N214" i="53"/>
  <c r="N215" i="53"/>
  <c r="N216" i="53"/>
  <c r="N217" i="53"/>
  <c r="N218" i="53"/>
  <c r="N219" i="53"/>
  <c r="N220" i="53"/>
  <c r="N221" i="53"/>
  <c r="N222" i="53"/>
  <c r="N223" i="53"/>
  <c r="N224" i="53"/>
  <c r="N225" i="53"/>
  <c r="N226" i="53"/>
  <c r="N227" i="53"/>
  <c r="N228" i="53"/>
  <c r="N213" i="52"/>
  <c r="N214" i="52"/>
  <c r="N215" i="52"/>
  <c r="N216" i="52"/>
  <c r="N217" i="52"/>
  <c r="N218" i="52"/>
  <c r="N219" i="52"/>
  <c r="N220" i="52"/>
  <c r="N221" i="52"/>
  <c r="N222" i="52"/>
  <c r="N223" i="52"/>
  <c r="N224" i="52"/>
  <c r="N225" i="52"/>
  <c r="N226" i="52"/>
  <c r="N227" i="52"/>
  <c r="N228" i="52"/>
  <c r="N213" i="54"/>
  <c r="N214" i="54"/>
  <c r="N215" i="54"/>
  <c r="N216" i="54"/>
  <c r="N217" i="54"/>
  <c r="N218" i="54"/>
  <c r="N219" i="54"/>
  <c r="N220" i="54"/>
  <c r="N221" i="54"/>
  <c r="N222" i="54"/>
  <c r="N223" i="54"/>
  <c r="N224" i="54"/>
  <c r="N225" i="54"/>
  <c r="N226" i="54"/>
  <c r="N227" i="54"/>
  <c r="N228" i="54"/>
  <c r="N213" i="56"/>
  <c r="N214" i="56"/>
  <c r="N215" i="56"/>
  <c r="N216" i="56"/>
  <c r="N217" i="56"/>
  <c r="N218" i="56"/>
  <c r="N219" i="56"/>
  <c r="N220" i="56"/>
  <c r="N221" i="56"/>
  <c r="N222" i="56"/>
  <c r="N223" i="56"/>
  <c r="N224" i="56"/>
  <c r="N225" i="56"/>
  <c r="N226" i="56"/>
  <c r="N227" i="56"/>
  <c r="N228" i="56"/>
  <c r="N213" i="57"/>
  <c r="N214" i="57"/>
  <c r="N215" i="57"/>
  <c r="N216" i="57"/>
  <c r="N217" i="57"/>
  <c r="N218" i="57"/>
  <c r="N219" i="57"/>
  <c r="N220" i="57"/>
  <c r="N221" i="57"/>
  <c r="N222" i="57"/>
  <c r="N223" i="57"/>
  <c r="N224" i="57"/>
  <c r="N225" i="57"/>
  <c r="N226" i="57"/>
  <c r="N227" i="57"/>
  <c r="N228" i="57"/>
  <c r="N213" i="58"/>
  <c r="N214" i="58"/>
  <c r="N215" i="58"/>
  <c r="N216" i="58"/>
  <c r="N217" i="58"/>
  <c r="N218" i="58"/>
  <c r="N219" i="58"/>
  <c r="N220" i="58"/>
  <c r="N221" i="58"/>
  <c r="N222" i="58"/>
  <c r="N223" i="58"/>
  <c r="N224" i="58"/>
  <c r="N225" i="58"/>
  <c r="N226" i="58"/>
  <c r="N227" i="58"/>
  <c r="N228" i="58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13" i="60"/>
  <c r="N214" i="60"/>
  <c r="N215" i="60"/>
  <c r="N216" i="60"/>
  <c r="N217" i="60"/>
  <c r="N218" i="60"/>
  <c r="N219" i="60"/>
  <c r="N220" i="60"/>
  <c r="N221" i="60"/>
  <c r="N222" i="60"/>
  <c r="N223" i="60"/>
  <c r="N224" i="60"/>
  <c r="N225" i="60"/>
  <c r="N226" i="60"/>
  <c r="N227" i="60"/>
  <c r="N228" i="60"/>
  <c r="N213" i="61"/>
  <c r="N214" i="61"/>
  <c r="N215" i="61"/>
  <c r="N216" i="61"/>
  <c r="N217" i="61"/>
  <c r="N218" i="61"/>
  <c r="N219" i="61"/>
  <c r="N220" i="61"/>
  <c r="N221" i="61"/>
  <c r="N222" i="61"/>
  <c r="N223" i="61"/>
  <c r="N224" i="61"/>
  <c r="N225" i="61"/>
  <c r="N226" i="61"/>
  <c r="N227" i="61"/>
  <c r="N228" i="61"/>
  <c r="N213" i="62"/>
  <c r="N214" i="62"/>
  <c r="N215" i="62"/>
  <c r="N216" i="62"/>
  <c r="N217" i="62"/>
  <c r="N218" i="62"/>
  <c r="N219" i="62"/>
  <c r="N220" i="62"/>
  <c r="N221" i="62"/>
  <c r="N222" i="62"/>
  <c r="N223" i="62"/>
  <c r="N224" i="62"/>
  <c r="N225" i="62"/>
  <c r="N226" i="62"/>
  <c r="N227" i="62"/>
  <c r="N228" i="62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13" i="65"/>
  <c r="N214" i="65"/>
  <c r="N215" i="65"/>
  <c r="N216" i="65"/>
  <c r="N217" i="65"/>
  <c r="N218" i="65"/>
  <c r="N219" i="65"/>
  <c r="N220" i="65"/>
  <c r="N221" i="65"/>
  <c r="N222" i="65"/>
  <c r="N223" i="65"/>
  <c r="N224" i="65"/>
  <c r="N225" i="65"/>
  <c r="N226" i="65"/>
  <c r="N227" i="65"/>
  <c r="N228" i="65"/>
  <c r="N213" i="64"/>
  <c r="N214" i="64"/>
  <c r="N215" i="64"/>
  <c r="N216" i="64"/>
  <c r="N217" i="64"/>
  <c r="N218" i="64"/>
  <c r="N219" i="64"/>
  <c r="N220" i="64"/>
  <c r="N221" i="64"/>
  <c r="N222" i="64"/>
  <c r="N223" i="64"/>
  <c r="N224" i="64"/>
  <c r="N225" i="64"/>
  <c r="N226" i="64"/>
  <c r="N227" i="64"/>
  <c r="N228" i="64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13" i="66"/>
  <c r="N214" i="66"/>
  <c r="N215" i="66"/>
  <c r="N216" i="66"/>
  <c r="N217" i="66"/>
  <c r="N218" i="66"/>
  <c r="N219" i="66"/>
  <c r="N220" i="66"/>
  <c r="N221" i="66"/>
  <c r="N222" i="66"/>
  <c r="N223" i="66"/>
  <c r="N224" i="66"/>
  <c r="N225" i="66"/>
  <c r="N226" i="66"/>
  <c r="N227" i="66"/>
  <c r="N228" i="66"/>
  <c r="N213" i="69"/>
  <c r="N214" i="69"/>
  <c r="N215" i="69"/>
  <c r="N216" i="69"/>
  <c r="N217" i="69"/>
  <c r="N218" i="69"/>
  <c r="N219" i="69"/>
  <c r="N220" i="69"/>
  <c r="N221" i="69"/>
  <c r="N222" i="69"/>
  <c r="N223" i="69"/>
  <c r="N224" i="69"/>
  <c r="N225" i="69"/>
  <c r="N226" i="69"/>
  <c r="N227" i="69"/>
  <c r="N228" i="69"/>
  <c r="N213" i="68"/>
  <c r="N214" i="68"/>
  <c r="N215" i="68"/>
  <c r="N216" i="68"/>
  <c r="N217" i="68"/>
  <c r="N218" i="68"/>
  <c r="N219" i="68"/>
  <c r="N220" i="68"/>
  <c r="N221" i="68"/>
  <c r="N222" i="68"/>
  <c r="N223" i="68"/>
  <c r="N224" i="68"/>
  <c r="N225" i="68"/>
  <c r="N226" i="68"/>
  <c r="N227" i="68"/>
  <c r="N228" i="68"/>
  <c r="N213" i="70"/>
  <c r="N214" i="70"/>
  <c r="N215" i="70"/>
  <c r="N216" i="70"/>
  <c r="N217" i="70"/>
  <c r="N218" i="70"/>
  <c r="N219" i="70"/>
  <c r="N220" i="70"/>
  <c r="N221" i="70"/>
  <c r="N222" i="70"/>
  <c r="N223" i="70"/>
  <c r="N224" i="70"/>
  <c r="N225" i="70"/>
  <c r="N226" i="70"/>
  <c r="N227" i="70"/>
  <c r="N228" i="70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13" i="72"/>
  <c r="N214" i="72"/>
  <c r="N215" i="72"/>
  <c r="N216" i="72"/>
  <c r="N217" i="72"/>
  <c r="N218" i="72"/>
  <c r="N219" i="72"/>
  <c r="N220" i="72"/>
  <c r="N221" i="72"/>
  <c r="N222" i="72"/>
  <c r="N223" i="72"/>
  <c r="N224" i="72"/>
  <c r="N225" i="72"/>
  <c r="N226" i="72"/>
  <c r="N227" i="72"/>
  <c r="N228" i="72"/>
  <c r="M213" i="38"/>
  <c r="M214" i="38"/>
  <c r="M215" i="38"/>
  <c r="M216" i="38"/>
  <c r="M217" i="38"/>
  <c r="M218" i="38"/>
  <c r="M219" i="38"/>
  <c r="M220" i="38"/>
  <c r="M221" i="38"/>
  <c r="M222" i="38"/>
  <c r="M223" i="38"/>
  <c r="M224" i="38"/>
  <c r="M225" i="38"/>
  <c r="M226" i="38"/>
  <c r="M227" i="38"/>
  <c r="M228" i="38"/>
  <c r="M213" i="39"/>
  <c r="M214" i="39"/>
  <c r="M215" i="39"/>
  <c r="M216" i="39"/>
  <c r="M217" i="39"/>
  <c r="M218" i="39"/>
  <c r="M219" i="39"/>
  <c r="M220" i="39"/>
  <c r="M221" i="39"/>
  <c r="M222" i="39"/>
  <c r="M223" i="39"/>
  <c r="M224" i="39"/>
  <c r="M225" i="39"/>
  <c r="M226" i="39"/>
  <c r="M227" i="39"/>
  <c r="M228" i="39"/>
  <c r="M213" i="75"/>
  <c r="M214" i="75"/>
  <c r="M215" i="75"/>
  <c r="M216" i="75"/>
  <c r="M217" i="75"/>
  <c r="M218" i="75"/>
  <c r="M219" i="75"/>
  <c r="M220" i="75"/>
  <c r="M221" i="75"/>
  <c r="M222" i="75"/>
  <c r="M223" i="75"/>
  <c r="M224" i="75"/>
  <c r="M225" i="75"/>
  <c r="M226" i="75"/>
  <c r="M227" i="75"/>
  <c r="M228" i="75"/>
  <c r="M213" i="40"/>
  <c r="M214" i="40"/>
  <c r="M215" i="40"/>
  <c r="M216" i="40"/>
  <c r="M217" i="40"/>
  <c r="M218" i="40"/>
  <c r="M219" i="40"/>
  <c r="M220" i="40"/>
  <c r="M221" i="40"/>
  <c r="M222" i="40"/>
  <c r="M223" i="40"/>
  <c r="M224" i="40"/>
  <c r="M225" i="40"/>
  <c r="M226" i="40"/>
  <c r="M227" i="40"/>
  <c r="M228" i="40"/>
  <c r="M213" i="41"/>
  <c r="M214" i="41"/>
  <c r="M215" i="41"/>
  <c r="M216" i="41"/>
  <c r="M217" i="41"/>
  <c r="M218" i="41"/>
  <c r="M219" i="41"/>
  <c r="M220" i="41"/>
  <c r="M221" i="41"/>
  <c r="M222" i="41"/>
  <c r="M223" i="41"/>
  <c r="M224" i="41"/>
  <c r="M225" i="41"/>
  <c r="M226" i="41"/>
  <c r="M227" i="41"/>
  <c r="M228" i="41"/>
  <c r="M213" i="42"/>
  <c r="M214" i="42"/>
  <c r="M215" i="42"/>
  <c r="M216" i="42"/>
  <c r="M217" i="42"/>
  <c r="M218" i="42"/>
  <c r="M219" i="42"/>
  <c r="M220" i="42"/>
  <c r="M221" i="42"/>
  <c r="M222" i="42"/>
  <c r="M223" i="42"/>
  <c r="M224" i="42"/>
  <c r="M225" i="42"/>
  <c r="M226" i="42"/>
  <c r="M227" i="42"/>
  <c r="M228" i="42"/>
  <c r="M213" i="43"/>
  <c r="M214" i="43"/>
  <c r="M215" i="43"/>
  <c r="M216" i="43"/>
  <c r="M217" i="43"/>
  <c r="M218" i="43"/>
  <c r="M219" i="43"/>
  <c r="M220" i="43"/>
  <c r="M221" i="43"/>
  <c r="M222" i="43"/>
  <c r="M223" i="43"/>
  <c r="M224" i="43"/>
  <c r="M225" i="43"/>
  <c r="M226" i="43"/>
  <c r="M227" i="43"/>
  <c r="M228" i="43"/>
  <c r="M213" i="44"/>
  <c r="M214" i="44"/>
  <c r="M215" i="44"/>
  <c r="M216" i="44"/>
  <c r="M217" i="44"/>
  <c r="M218" i="44"/>
  <c r="M219" i="44"/>
  <c r="M220" i="44"/>
  <c r="M221" i="44"/>
  <c r="M222" i="44"/>
  <c r="M223" i="44"/>
  <c r="M224" i="44"/>
  <c r="M225" i="44"/>
  <c r="M226" i="44"/>
  <c r="M227" i="44"/>
  <c r="M228" i="44"/>
  <c r="M213" i="45"/>
  <c r="M214" i="45"/>
  <c r="M215" i="45"/>
  <c r="M216" i="45"/>
  <c r="M217" i="45"/>
  <c r="M218" i="45"/>
  <c r="M219" i="45"/>
  <c r="M220" i="45"/>
  <c r="M221" i="45"/>
  <c r="M222" i="45"/>
  <c r="M223" i="45"/>
  <c r="M224" i="45"/>
  <c r="M225" i="45"/>
  <c r="M226" i="45"/>
  <c r="M227" i="45"/>
  <c r="M228" i="45"/>
  <c r="M213" i="47"/>
  <c r="M214" i="47"/>
  <c r="M215" i="47"/>
  <c r="M216" i="47"/>
  <c r="M217" i="47"/>
  <c r="M218" i="47"/>
  <c r="M219" i="47"/>
  <c r="M220" i="47"/>
  <c r="M221" i="47"/>
  <c r="M222" i="47"/>
  <c r="M223" i="47"/>
  <c r="M224" i="47"/>
  <c r="M225" i="47"/>
  <c r="M226" i="47"/>
  <c r="M227" i="47"/>
  <c r="M228" i="47"/>
  <c r="M213" i="46"/>
  <c r="M214" i="46"/>
  <c r="M215" i="46"/>
  <c r="M216" i="46"/>
  <c r="M217" i="46"/>
  <c r="M218" i="46"/>
  <c r="M219" i="46"/>
  <c r="M220" i="46"/>
  <c r="M221" i="46"/>
  <c r="M222" i="46"/>
  <c r="M223" i="46"/>
  <c r="M224" i="46"/>
  <c r="M225" i="46"/>
  <c r="M226" i="46"/>
  <c r="M227" i="46"/>
  <c r="M228" i="46"/>
  <c r="M213" i="48"/>
  <c r="M214" i="48"/>
  <c r="M215" i="48"/>
  <c r="M216" i="48"/>
  <c r="M217" i="48"/>
  <c r="M218" i="48"/>
  <c r="M219" i="48"/>
  <c r="M220" i="48"/>
  <c r="M221" i="48"/>
  <c r="M222" i="48"/>
  <c r="M223" i="48"/>
  <c r="M224" i="48"/>
  <c r="M225" i="48"/>
  <c r="M226" i="48"/>
  <c r="M227" i="48"/>
  <c r="M228" i="48"/>
  <c r="M213" i="50"/>
  <c r="M214" i="50"/>
  <c r="M215" i="50"/>
  <c r="M216" i="50"/>
  <c r="M217" i="50"/>
  <c r="M218" i="50"/>
  <c r="M219" i="50"/>
  <c r="M220" i="50"/>
  <c r="M221" i="50"/>
  <c r="M222" i="50"/>
  <c r="M223" i="50"/>
  <c r="M224" i="50"/>
  <c r="M225" i="50"/>
  <c r="M226" i="50"/>
  <c r="M227" i="50"/>
  <c r="M228" i="50"/>
  <c r="M213" i="74"/>
  <c r="M214" i="74"/>
  <c r="M215" i="74"/>
  <c r="M216" i="74"/>
  <c r="M217" i="74"/>
  <c r="M218" i="74"/>
  <c r="M219" i="74"/>
  <c r="M220" i="74"/>
  <c r="M221" i="74"/>
  <c r="M222" i="74"/>
  <c r="M223" i="74"/>
  <c r="M224" i="74"/>
  <c r="M225" i="74"/>
  <c r="M226" i="74"/>
  <c r="M227" i="74"/>
  <c r="M228" i="74"/>
  <c r="M213" i="51"/>
  <c r="M214" i="51"/>
  <c r="M215" i="51"/>
  <c r="M216" i="51"/>
  <c r="M217" i="51"/>
  <c r="M218" i="51"/>
  <c r="M219" i="51"/>
  <c r="M220" i="51"/>
  <c r="M221" i="51"/>
  <c r="M222" i="51"/>
  <c r="M223" i="51"/>
  <c r="M224" i="51"/>
  <c r="M225" i="51"/>
  <c r="M226" i="51"/>
  <c r="M227" i="51"/>
  <c r="M228" i="51"/>
  <c r="M213" i="53"/>
  <c r="M214" i="53"/>
  <c r="M215" i="53"/>
  <c r="M216" i="53"/>
  <c r="M217" i="53"/>
  <c r="M218" i="53"/>
  <c r="M219" i="53"/>
  <c r="M220" i="53"/>
  <c r="M221" i="53"/>
  <c r="M222" i="53"/>
  <c r="M223" i="53"/>
  <c r="M224" i="53"/>
  <c r="M225" i="53"/>
  <c r="M226" i="53"/>
  <c r="M227" i="53"/>
  <c r="M228" i="53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13" i="54"/>
  <c r="M214" i="54"/>
  <c r="M215" i="54"/>
  <c r="M216" i="54"/>
  <c r="M217" i="54"/>
  <c r="M218" i="54"/>
  <c r="M219" i="54"/>
  <c r="M220" i="54"/>
  <c r="M221" i="54"/>
  <c r="M222" i="54"/>
  <c r="M223" i="54"/>
  <c r="M224" i="54"/>
  <c r="M225" i="54"/>
  <c r="M226" i="54"/>
  <c r="M227" i="54"/>
  <c r="M228" i="54"/>
  <c r="M213" i="56"/>
  <c r="M214" i="56"/>
  <c r="M215" i="56"/>
  <c r="M216" i="56"/>
  <c r="M217" i="56"/>
  <c r="M218" i="56"/>
  <c r="M219" i="56"/>
  <c r="M220" i="56"/>
  <c r="M221" i="56"/>
  <c r="M222" i="56"/>
  <c r="M223" i="56"/>
  <c r="M224" i="56"/>
  <c r="M225" i="56"/>
  <c r="M226" i="56"/>
  <c r="M227" i="56"/>
  <c r="M228" i="56"/>
  <c r="M213" i="57"/>
  <c r="M214" i="57"/>
  <c r="M215" i="57"/>
  <c r="M216" i="57"/>
  <c r="M217" i="57"/>
  <c r="M218" i="57"/>
  <c r="M219" i="57"/>
  <c r="M220" i="57"/>
  <c r="M221" i="57"/>
  <c r="M222" i="57"/>
  <c r="M223" i="57"/>
  <c r="M224" i="57"/>
  <c r="M225" i="57"/>
  <c r="M226" i="57"/>
  <c r="M227" i="57"/>
  <c r="M228" i="57"/>
  <c r="M213" i="58"/>
  <c r="M214" i="58"/>
  <c r="M215" i="58"/>
  <c r="M216" i="58"/>
  <c r="M217" i="58"/>
  <c r="M218" i="58"/>
  <c r="M219" i="58"/>
  <c r="M220" i="58"/>
  <c r="M221" i="58"/>
  <c r="M222" i="58"/>
  <c r="M223" i="58"/>
  <c r="M224" i="58"/>
  <c r="M225" i="58"/>
  <c r="M226" i="58"/>
  <c r="M227" i="58"/>
  <c r="M228" i="58"/>
  <c r="M213" i="59"/>
  <c r="M214" i="59"/>
  <c r="M215" i="59"/>
  <c r="M216" i="59"/>
  <c r="M217" i="59"/>
  <c r="M218" i="59"/>
  <c r="M219" i="59"/>
  <c r="M220" i="59"/>
  <c r="M221" i="59"/>
  <c r="M222" i="59"/>
  <c r="M223" i="59"/>
  <c r="M224" i="59"/>
  <c r="M225" i="59"/>
  <c r="M226" i="59"/>
  <c r="M227" i="59"/>
  <c r="M228" i="59"/>
  <c r="M213" i="60"/>
  <c r="M214" i="60"/>
  <c r="M215" i="60"/>
  <c r="M216" i="60"/>
  <c r="M217" i="60"/>
  <c r="M218" i="60"/>
  <c r="M219" i="60"/>
  <c r="M220" i="60"/>
  <c r="M221" i="60"/>
  <c r="M222" i="60"/>
  <c r="M223" i="60"/>
  <c r="M224" i="60"/>
  <c r="M225" i="60"/>
  <c r="M226" i="60"/>
  <c r="M227" i="60"/>
  <c r="M228" i="60"/>
  <c r="M213" i="61"/>
  <c r="M214" i="61"/>
  <c r="M215" i="61"/>
  <c r="M216" i="61"/>
  <c r="M217" i="61"/>
  <c r="M218" i="61"/>
  <c r="M219" i="61"/>
  <c r="M220" i="61"/>
  <c r="M221" i="61"/>
  <c r="M222" i="61"/>
  <c r="M223" i="61"/>
  <c r="M224" i="61"/>
  <c r="M225" i="61"/>
  <c r="M226" i="61"/>
  <c r="M227" i="61"/>
  <c r="M228" i="61"/>
  <c r="M213" i="62"/>
  <c r="M214" i="62"/>
  <c r="M215" i="62"/>
  <c r="M216" i="62"/>
  <c r="M217" i="62"/>
  <c r="M218" i="62"/>
  <c r="M219" i="62"/>
  <c r="M220" i="62"/>
  <c r="M221" i="62"/>
  <c r="M222" i="62"/>
  <c r="M223" i="62"/>
  <c r="M224" i="62"/>
  <c r="M225" i="62"/>
  <c r="M226" i="62"/>
  <c r="M227" i="62"/>
  <c r="M228" i="62"/>
  <c r="M213" i="63"/>
  <c r="M214" i="63"/>
  <c r="M215" i="63"/>
  <c r="M216" i="63"/>
  <c r="M217" i="63"/>
  <c r="M218" i="63"/>
  <c r="M219" i="63"/>
  <c r="M220" i="63"/>
  <c r="M221" i="63"/>
  <c r="M222" i="63"/>
  <c r="M223" i="63"/>
  <c r="M224" i="63"/>
  <c r="M225" i="63"/>
  <c r="M226" i="63"/>
  <c r="M227" i="63"/>
  <c r="M228" i="63"/>
  <c r="M213" i="65"/>
  <c r="M214" i="65"/>
  <c r="M215" i="65"/>
  <c r="M216" i="65"/>
  <c r="M217" i="65"/>
  <c r="M218" i="65"/>
  <c r="M219" i="65"/>
  <c r="M220" i="65"/>
  <c r="M221" i="65"/>
  <c r="M222" i="65"/>
  <c r="M223" i="65"/>
  <c r="M224" i="65"/>
  <c r="M225" i="65"/>
  <c r="M226" i="65"/>
  <c r="M227" i="65"/>
  <c r="M228" i="65"/>
  <c r="M213" i="64"/>
  <c r="M214" i="64"/>
  <c r="M215" i="64"/>
  <c r="M216" i="64"/>
  <c r="M217" i="64"/>
  <c r="M218" i="64"/>
  <c r="M219" i="64"/>
  <c r="M220" i="64"/>
  <c r="M221" i="64"/>
  <c r="M222" i="64"/>
  <c r="M223" i="64"/>
  <c r="M224" i="64"/>
  <c r="M225" i="64"/>
  <c r="M226" i="64"/>
  <c r="M227" i="64"/>
  <c r="M228" i="64"/>
  <c r="M213" i="67"/>
  <c r="M214" i="67"/>
  <c r="M215" i="67"/>
  <c r="M216" i="67"/>
  <c r="M217" i="67"/>
  <c r="M218" i="67"/>
  <c r="M219" i="67"/>
  <c r="M220" i="67"/>
  <c r="M221" i="67"/>
  <c r="M222" i="67"/>
  <c r="M223" i="67"/>
  <c r="M224" i="67"/>
  <c r="M225" i="67"/>
  <c r="M226" i="67"/>
  <c r="M227" i="67"/>
  <c r="M228" i="67"/>
  <c r="M213" i="66"/>
  <c r="M214" i="66"/>
  <c r="M215" i="66"/>
  <c r="M216" i="66"/>
  <c r="M217" i="66"/>
  <c r="M218" i="66"/>
  <c r="M219" i="66"/>
  <c r="M220" i="66"/>
  <c r="M221" i="66"/>
  <c r="M222" i="66"/>
  <c r="M223" i="66"/>
  <c r="M224" i="66"/>
  <c r="M225" i="66"/>
  <c r="M226" i="66"/>
  <c r="M227" i="66"/>
  <c r="M228" i="66"/>
  <c r="M213" i="69"/>
  <c r="M214" i="69"/>
  <c r="M215" i="69"/>
  <c r="M216" i="69"/>
  <c r="M217" i="69"/>
  <c r="M218" i="69"/>
  <c r="M219" i="69"/>
  <c r="M220" i="69"/>
  <c r="M221" i="69"/>
  <c r="M222" i="69"/>
  <c r="M223" i="69"/>
  <c r="M224" i="69"/>
  <c r="M225" i="69"/>
  <c r="M226" i="69"/>
  <c r="M227" i="69"/>
  <c r="M228" i="69"/>
  <c r="M213" i="68"/>
  <c r="M214" i="68"/>
  <c r="M215" i="68"/>
  <c r="M216" i="68"/>
  <c r="M217" i="68"/>
  <c r="M218" i="68"/>
  <c r="M219" i="68"/>
  <c r="M220" i="68"/>
  <c r="M221" i="68"/>
  <c r="M222" i="68"/>
  <c r="M223" i="68"/>
  <c r="M224" i="68"/>
  <c r="M225" i="68"/>
  <c r="M226" i="68"/>
  <c r="M227" i="68"/>
  <c r="M228" i="68"/>
  <c r="M213" i="70"/>
  <c r="M214" i="70"/>
  <c r="M215" i="70"/>
  <c r="M216" i="70"/>
  <c r="M217" i="70"/>
  <c r="M218" i="70"/>
  <c r="M219" i="70"/>
  <c r="M220" i="70"/>
  <c r="M221" i="70"/>
  <c r="M222" i="70"/>
  <c r="M223" i="70"/>
  <c r="M224" i="70"/>
  <c r="M225" i="70"/>
  <c r="M226" i="70"/>
  <c r="M227" i="70"/>
  <c r="M228" i="70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13" i="72"/>
  <c r="M214" i="72"/>
  <c r="M215" i="72"/>
  <c r="M216" i="72"/>
  <c r="M217" i="72"/>
  <c r="M218" i="72"/>
  <c r="M219" i="72"/>
  <c r="M220" i="72"/>
  <c r="M221" i="72"/>
  <c r="M222" i="72"/>
  <c r="M223" i="72"/>
  <c r="M224" i="72"/>
  <c r="M225" i="72"/>
  <c r="M226" i="72"/>
  <c r="M227" i="72"/>
  <c r="M228" i="72"/>
  <c r="M221" i="3"/>
  <c r="M222" i="3"/>
  <c r="M223" i="3"/>
  <c r="M224" i="3"/>
  <c r="L213" i="38"/>
  <c r="L214" i="38"/>
  <c r="L215" i="38"/>
  <c r="L216" i="38"/>
  <c r="L217" i="38"/>
  <c r="L218" i="38"/>
  <c r="L219" i="38"/>
  <c r="L220" i="38"/>
  <c r="L221" i="38"/>
  <c r="L222" i="38"/>
  <c r="L223" i="38"/>
  <c r="L224" i="38"/>
  <c r="L225" i="38"/>
  <c r="L226" i="38"/>
  <c r="L227" i="38"/>
  <c r="L228" i="38"/>
  <c r="L213" i="39"/>
  <c r="L214" i="39"/>
  <c r="L215" i="39"/>
  <c r="L216" i="39"/>
  <c r="L217" i="39"/>
  <c r="L218" i="39"/>
  <c r="L219" i="39"/>
  <c r="L220" i="39"/>
  <c r="L221" i="39"/>
  <c r="L222" i="39"/>
  <c r="L223" i="39"/>
  <c r="L224" i="39"/>
  <c r="L225" i="39"/>
  <c r="L226" i="39"/>
  <c r="L227" i="39"/>
  <c r="L228" i="39"/>
  <c r="L213" i="75"/>
  <c r="L214" i="75"/>
  <c r="L215" i="75"/>
  <c r="L216" i="75"/>
  <c r="L217" i="75"/>
  <c r="L218" i="75"/>
  <c r="L219" i="75"/>
  <c r="L220" i="75"/>
  <c r="L221" i="75"/>
  <c r="L222" i="75"/>
  <c r="L223" i="75"/>
  <c r="L224" i="75"/>
  <c r="L225" i="75"/>
  <c r="L226" i="75"/>
  <c r="L227" i="75"/>
  <c r="L228" i="75"/>
  <c r="L213" i="40"/>
  <c r="L214" i="40"/>
  <c r="L215" i="40"/>
  <c r="L216" i="40"/>
  <c r="L217" i="40"/>
  <c r="L218" i="40"/>
  <c r="L219" i="40"/>
  <c r="L220" i="40"/>
  <c r="L221" i="40"/>
  <c r="L222" i="40"/>
  <c r="L223" i="40"/>
  <c r="L224" i="40"/>
  <c r="L225" i="40"/>
  <c r="L226" i="40"/>
  <c r="L227" i="40"/>
  <c r="L228" i="40"/>
  <c r="L213" i="41"/>
  <c r="L214" i="41"/>
  <c r="L215" i="41"/>
  <c r="L216" i="41"/>
  <c r="L217" i="41"/>
  <c r="L218" i="41"/>
  <c r="L219" i="41"/>
  <c r="L220" i="41"/>
  <c r="L221" i="41"/>
  <c r="L222" i="41"/>
  <c r="L223" i="41"/>
  <c r="L224" i="41"/>
  <c r="L225" i="41"/>
  <c r="L226" i="41"/>
  <c r="L227" i="41"/>
  <c r="L228" i="41"/>
  <c r="L213" i="42"/>
  <c r="L214" i="42"/>
  <c r="L215" i="42"/>
  <c r="L216" i="42"/>
  <c r="L217" i="42"/>
  <c r="L218" i="42"/>
  <c r="L219" i="42"/>
  <c r="L220" i="42"/>
  <c r="L221" i="42"/>
  <c r="L222" i="42"/>
  <c r="L223" i="42"/>
  <c r="L224" i="42"/>
  <c r="L225" i="42"/>
  <c r="L226" i="42"/>
  <c r="L227" i="42"/>
  <c r="L228" i="42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13" i="44"/>
  <c r="L214" i="44"/>
  <c r="L215" i="44"/>
  <c r="L216" i="44"/>
  <c r="L217" i="44"/>
  <c r="L218" i="44"/>
  <c r="L219" i="44"/>
  <c r="L220" i="44"/>
  <c r="L221" i="44"/>
  <c r="L222" i="44"/>
  <c r="L223" i="44"/>
  <c r="L224" i="44"/>
  <c r="L225" i="44"/>
  <c r="L226" i="44"/>
  <c r="L227" i="44"/>
  <c r="L228" i="44"/>
  <c r="L213" i="45"/>
  <c r="L214" i="45"/>
  <c r="L215" i="45"/>
  <c r="L216" i="45"/>
  <c r="L217" i="45"/>
  <c r="L218" i="45"/>
  <c r="L219" i="45"/>
  <c r="L220" i="45"/>
  <c r="L221" i="45"/>
  <c r="L222" i="45"/>
  <c r="L223" i="45"/>
  <c r="L224" i="45"/>
  <c r="L225" i="45"/>
  <c r="L226" i="45"/>
  <c r="L227" i="45"/>
  <c r="L228" i="45"/>
  <c r="L213" i="47"/>
  <c r="L214" i="47"/>
  <c r="L215" i="47"/>
  <c r="L216" i="47"/>
  <c r="L217" i="47"/>
  <c r="L218" i="47"/>
  <c r="L219" i="47"/>
  <c r="L220" i="47"/>
  <c r="L221" i="47"/>
  <c r="L222" i="47"/>
  <c r="L223" i="47"/>
  <c r="L224" i="47"/>
  <c r="L225" i="47"/>
  <c r="L226" i="47"/>
  <c r="L227" i="47"/>
  <c r="L228" i="47"/>
  <c r="L213" i="46"/>
  <c r="L214" i="46"/>
  <c r="L215" i="46"/>
  <c r="L216" i="46"/>
  <c r="L217" i="46"/>
  <c r="L218" i="46"/>
  <c r="L219" i="46"/>
  <c r="L220" i="46"/>
  <c r="L221" i="46"/>
  <c r="L222" i="46"/>
  <c r="L223" i="46"/>
  <c r="L224" i="46"/>
  <c r="L225" i="46"/>
  <c r="L226" i="46"/>
  <c r="L227" i="46"/>
  <c r="L228" i="46"/>
  <c r="L213" i="48"/>
  <c r="L214" i="48"/>
  <c r="L215" i="48"/>
  <c r="L216" i="48"/>
  <c r="L217" i="48"/>
  <c r="L218" i="48"/>
  <c r="L219" i="48"/>
  <c r="L220" i="48"/>
  <c r="L221" i="48"/>
  <c r="L222" i="48"/>
  <c r="L223" i="48"/>
  <c r="L224" i="48"/>
  <c r="L225" i="48"/>
  <c r="L226" i="48"/>
  <c r="L227" i="48"/>
  <c r="L228" i="48"/>
  <c r="L213" i="50"/>
  <c r="L214" i="50"/>
  <c r="L215" i="50"/>
  <c r="L216" i="50"/>
  <c r="L217" i="50"/>
  <c r="L218" i="50"/>
  <c r="L219" i="50"/>
  <c r="L220" i="50"/>
  <c r="L221" i="50"/>
  <c r="L222" i="50"/>
  <c r="L223" i="50"/>
  <c r="L224" i="50"/>
  <c r="L225" i="50"/>
  <c r="L226" i="50"/>
  <c r="L227" i="50"/>
  <c r="L228" i="50"/>
  <c r="L213" i="74"/>
  <c r="L214" i="74"/>
  <c r="L215" i="74"/>
  <c r="L216" i="74"/>
  <c r="L217" i="74"/>
  <c r="L218" i="74"/>
  <c r="L219" i="74"/>
  <c r="L220" i="74"/>
  <c r="L221" i="74"/>
  <c r="L222" i="74"/>
  <c r="L223" i="74"/>
  <c r="L224" i="74"/>
  <c r="L225" i="74"/>
  <c r="L226" i="74"/>
  <c r="L227" i="74"/>
  <c r="L228" i="74"/>
  <c r="L213" i="51"/>
  <c r="L214" i="51"/>
  <c r="L215" i="51"/>
  <c r="L216" i="51"/>
  <c r="L217" i="51"/>
  <c r="L218" i="51"/>
  <c r="L219" i="51"/>
  <c r="L220" i="51"/>
  <c r="L221" i="51"/>
  <c r="L222" i="51"/>
  <c r="L223" i="51"/>
  <c r="L224" i="51"/>
  <c r="L225" i="51"/>
  <c r="L226" i="51"/>
  <c r="L227" i="51"/>
  <c r="L228" i="51"/>
  <c r="L213" i="53"/>
  <c r="L214" i="53"/>
  <c r="L215" i="53"/>
  <c r="L216" i="53"/>
  <c r="L217" i="53"/>
  <c r="L218" i="53"/>
  <c r="L219" i="53"/>
  <c r="L220" i="53"/>
  <c r="L221" i="53"/>
  <c r="L222" i="53"/>
  <c r="L223" i="53"/>
  <c r="L224" i="53"/>
  <c r="L225" i="53"/>
  <c r="L226" i="53"/>
  <c r="L227" i="53"/>
  <c r="L228" i="53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13" i="54"/>
  <c r="L214" i="54"/>
  <c r="L215" i="54"/>
  <c r="L216" i="54"/>
  <c r="L217" i="54"/>
  <c r="L218" i="54"/>
  <c r="L219" i="54"/>
  <c r="L220" i="54"/>
  <c r="L221" i="54"/>
  <c r="L222" i="54"/>
  <c r="L223" i="54"/>
  <c r="L224" i="54"/>
  <c r="L225" i="54"/>
  <c r="L226" i="54"/>
  <c r="L227" i="54"/>
  <c r="L228" i="54"/>
  <c r="L213" i="56"/>
  <c r="L214" i="56"/>
  <c r="L215" i="56"/>
  <c r="L216" i="56"/>
  <c r="L217" i="56"/>
  <c r="L218" i="56"/>
  <c r="L219" i="56"/>
  <c r="L220" i="56"/>
  <c r="L221" i="56"/>
  <c r="L222" i="56"/>
  <c r="L223" i="56"/>
  <c r="L224" i="56"/>
  <c r="L225" i="56"/>
  <c r="L226" i="56"/>
  <c r="L227" i="56"/>
  <c r="L228" i="56"/>
  <c r="L213" i="57"/>
  <c r="L214" i="57"/>
  <c r="L215" i="57"/>
  <c r="L216" i="57"/>
  <c r="L217" i="57"/>
  <c r="L218" i="57"/>
  <c r="L219" i="57"/>
  <c r="L220" i="57"/>
  <c r="L221" i="57"/>
  <c r="L222" i="57"/>
  <c r="L223" i="57"/>
  <c r="L224" i="57"/>
  <c r="L225" i="57"/>
  <c r="L226" i="57"/>
  <c r="L227" i="57"/>
  <c r="L228" i="57"/>
  <c r="L213" i="58"/>
  <c r="L214" i="58"/>
  <c r="L215" i="58"/>
  <c r="L216" i="58"/>
  <c r="L217" i="58"/>
  <c r="L218" i="58"/>
  <c r="L219" i="58"/>
  <c r="L220" i="58"/>
  <c r="L221" i="58"/>
  <c r="L222" i="58"/>
  <c r="L223" i="58"/>
  <c r="L224" i="58"/>
  <c r="L225" i="58"/>
  <c r="L226" i="58"/>
  <c r="L227" i="58"/>
  <c r="L228" i="58"/>
  <c r="L213" i="59"/>
  <c r="L214" i="59"/>
  <c r="L215" i="59"/>
  <c r="L216" i="59"/>
  <c r="L217" i="59"/>
  <c r="L218" i="59"/>
  <c r="L219" i="59"/>
  <c r="L220" i="59"/>
  <c r="L221" i="59"/>
  <c r="L222" i="59"/>
  <c r="L223" i="59"/>
  <c r="L224" i="59"/>
  <c r="L225" i="59"/>
  <c r="L226" i="59"/>
  <c r="L227" i="59"/>
  <c r="L228" i="59"/>
  <c r="L213" i="60"/>
  <c r="L214" i="60"/>
  <c r="L215" i="60"/>
  <c r="L216" i="60"/>
  <c r="L217" i="60"/>
  <c r="L218" i="60"/>
  <c r="L219" i="60"/>
  <c r="L220" i="60"/>
  <c r="L221" i="60"/>
  <c r="L222" i="60"/>
  <c r="L223" i="60"/>
  <c r="L224" i="60"/>
  <c r="L225" i="60"/>
  <c r="L226" i="60"/>
  <c r="L227" i="60"/>
  <c r="L228" i="60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13" i="62"/>
  <c r="L214" i="62"/>
  <c r="L215" i="62"/>
  <c r="L216" i="62"/>
  <c r="L217" i="62"/>
  <c r="L218" i="62"/>
  <c r="L219" i="62"/>
  <c r="L220" i="62"/>
  <c r="L221" i="62"/>
  <c r="L222" i="62"/>
  <c r="L223" i="62"/>
  <c r="L224" i="62"/>
  <c r="L225" i="62"/>
  <c r="L226" i="62"/>
  <c r="L227" i="62"/>
  <c r="L228" i="62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13" i="65"/>
  <c r="L214" i="65"/>
  <c r="L215" i="65"/>
  <c r="L216" i="65"/>
  <c r="L217" i="65"/>
  <c r="L218" i="65"/>
  <c r="L219" i="65"/>
  <c r="L220" i="65"/>
  <c r="L221" i="65"/>
  <c r="L222" i="65"/>
  <c r="L223" i="65"/>
  <c r="L224" i="65"/>
  <c r="L225" i="65"/>
  <c r="L226" i="65"/>
  <c r="L227" i="65"/>
  <c r="L228" i="65"/>
  <c r="L213" i="64"/>
  <c r="L214" i="64"/>
  <c r="L215" i="64"/>
  <c r="L216" i="64"/>
  <c r="L217" i="64"/>
  <c r="L218" i="64"/>
  <c r="L219" i="64"/>
  <c r="L220" i="64"/>
  <c r="L221" i="64"/>
  <c r="L222" i="64"/>
  <c r="L223" i="64"/>
  <c r="L224" i="64"/>
  <c r="L225" i="64"/>
  <c r="L226" i="64"/>
  <c r="L227" i="64"/>
  <c r="L228" i="64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13" i="66"/>
  <c r="L214" i="66"/>
  <c r="L215" i="66"/>
  <c r="L216" i="66"/>
  <c r="L217" i="66"/>
  <c r="L218" i="66"/>
  <c r="L219" i="66"/>
  <c r="L220" i="66"/>
  <c r="L221" i="66"/>
  <c r="L222" i="66"/>
  <c r="L223" i="66"/>
  <c r="L224" i="66"/>
  <c r="L225" i="66"/>
  <c r="L226" i="66"/>
  <c r="L227" i="66"/>
  <c r="L228" i="66"/>
  <c r="L213" i="69"/>
  <c r="L214" i="69"/>
  <c r="L215" i="69"/>
  <c r="L216" i="69"/>
  <c r="L217" i="69"/>
  <c r="L218" i="69"/>
  <c r="L219" i="69"/>
  <c r="L220" i="69"/>
  <c r="L221" i="69"/>
  <c r="L222" i="69"/>
  <c r="L223" i="69"/>
  <c r="L224" i="69"/>
  <c r="L225" i="69"/>
  <c r="L226" i="69"/>
  <c r="L227" i="69"/>
  <c r="L228" i="69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13" i="70"/>
  <c r="L214" i="70"/>
  <c r="L215" i="70"/>
  <c r="L216" i="70"/>
  <c r="L217" i="70"/>
  <c r="L218" i="70"/>
  <c r="L219" i="70"/>
  <c r="L220" i="70"/>
  <c r="L221" i="70"/>
  <c r="L222" i="70"/>
  <c r="L223" i="70"/>
  <c r="L224" i="70"/>
  <c r="L225" i="70"/>
  <c r="L226" i="70"/>
  <c r="L227" i="70"/>
  <c r="L228" i="70"/>
  <c r="L213" i="71"/>
  <c r="L214" i="71"/>
  <c r="L215" i="71"/>
  <c r="L216" i="71"/>
  <c r="L217" i="71"/>
  <c r="L218" i="71"/>
  <c r="L219" i="71"/>
  <c r="L220" i="71"/>
  <c r="L221" i="71"/>
  <c r="L222" i="71"/>
  <c r="L223" i="71"/>
  <c r="L224" i="71"/>
  <c r="L225" i="71"/>
  <c r="L226" i="71"/>
  <c r="L227" i="71"/>
  <c r="L228" i="71"/>
  <c r="L213" i="72"/>
  <c r="L214" i="72"/>
  <c r="L215" i="72"/>
  <c r="L216" i="72"/>
  <c r="L217" i="72"/>
  <c r="L218" i="72"/>
  <c r="L219" i="72"/>
  <c r="L220" i="72"/>
  <c r="L221" i="72"/>
  <c r="L222" i="72"/>
  <c r="L223" i="72"/>
  <c r="L224" i="72"/>
  <c r="L225" i="72"/>
  <c r="L226" i="72"/>
  <c r="L227" i="72"/>
  <c r="L228" i="72"/>
  <c r="M80" i="38"/>
  <c r="N80" i="38"/>
  <c r="M80" i="39"/>
  <c r="N80" i="39"/>
  <c r="M80" i="75"/>
  <c r="N80" i="75"/>
  <c r="M80" i="40"/>
  <c r="N80" i="40"/>
  <c r="M80" i="41"/>
  <c r="N80" i="41"/>
  <c r="M80" i="42"/>
  <c r="N80" i="42"/>
  <c r="M80" i="43"/>
  <c r="N80" i="43"/>
  <c r="M80" i="44"/>
  <c r="N80" i="44"/>
  <c r="M80" i="45"/>
  <c r="N80" i="45"/>
  <c r="M80" i="47"/>
  <c r="N80" i="47"/>
  <c r="M80" i="46"/>
  <c r="N80" i="46"/>
  <c r="M80" i="48"/>
  <c r="N80" i="48"/>
  <c r="M80" i="50"/>
  <c r="N80" i="50"/>
  <c r="M80" i="74"/>
  <c r="N80" i="74"/>
  <c r="M80" i="51"/>
  <c r="N80" i="51"/>
  <c r="M80" i="53"/>
  <c r="N80" i="53"/>
  <c r="M80" i="52"/>
  <c r="N80" i="52"/>
  <c r="M80" i="54"/>
  <c r="N80" i="54"/>
  <c r="M80" i="56"/>
  <c r="N80" i="56"/>
  <c r="M80" i="57"/>
  <c r="N80" i="57"/>
  <c r="M80" i="58"/>
  <c r="N80" i="58"/>
  <c r="M80" i="59"/>
  <c r="N80" i="59"/>
  <c r="M80" i="60"/>
  <c r="N80" i="60"/>
  <c r="M80" i="61"/>
  <c r="N80" i="61"/>
  <c r="M80" i="62"/>
  <c r="N80" i="62"/>
  <c r="M80" i="63"/>
  <c r="N80" i="63"/>
  <c r="M80" i="65"/>
  <c r="N80" i="65"/>
  <c r="M80" i="64"/>
  <c r="N80" i="64"/>
  <c r="M80" i="67"/>
  <c r="N80" i="67"/>
  <c r="M80" i="66"/>
  <c r="N80" i="66"/>
  <c r="M80" i="69"/>
  <c r="N80" i="69"/>
  <c r="M80" i="68"/>
  <c r="N80" i="68"/>
  <c r="M80" i="70"/>
  <c r="N80" i="70"/>
  <c r="M80" i="71"/>
  <c r="N80" i="71"/>
  <c r="M80" i="72"/>
  <c r="N80" i="72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O32" i="74" l="1"/>
  <c r="N30" i="74"/>
  <c r="N30" i="47"/>
  <c r="J201" i="3"/>
  <c r="M30" i="68"/>
  <c r="M30" i="61"/>
  <c r="M30" i="53"/>
  <c r="O31" i="70"/>
  <c r="M30" i="70"/>
  <c r="O31" i="67"/>
  <c r="M30" i="67"/>
  <c r="N30" i="48"/>
  <c r="O31" i="45"/>
  <c r="M30" i="45"/>
  <c r="L30" i="39"/>
  <c r="O33" i="56"/>
  <c r="M30" i="56"/>
  <c r="M34" i="3"/>
  <c r="N32" i="3"/>
  <c r="O33" i="59"/>
  <c r="N30" i="59"/>
  <c r="M30" i="64"/>
  <c r="M30" i="57"/>
  <c r="M30" i="48"/>
  <c r="L32" i="3"/>
  <c r="K30" i="3"/>
  <c r="N30" i="71"/>
  <c r="M30" i="69"/>
  <c r="M30" i="65"/>
  <c r="M30" i="60"/>
  <c r="M30" i="51"/>
  <c r="O33" i="72"/>
  <c r="O32" i="71"/>
  <c r="O34" i="48"/>
  <c r="O32" i="48"/>
  <c r="O82" i="38"/>
  <c r="O128" i="72"/>
  <c r="O107" i="72"/>
  <c r="O102" i="61"/>
  <c r="M101" i="3"/>
  <c r="O101" i="3" s="1"/>
  <c r="M211" i="3"/>
  <c r="M30" i="72"/>
  <c r="O31" i="69"/>
  <c r="O31" i="65"/>
  <c r="O31" i="60"/>
  <c r="O31" i="51"/>
  <c r="O31" i="46"/>
  <c r="O31" i="43"/>
  <c r="L30" i="40"/>
  <c r="O31" i="75"/>
  <c r="L209" i="3"/>
  <c r="O33" i="71"/>
  <c r="O32" i="59"/>
  <c r="O34" i="46"/>
  <c r="O33" i="47"/>
  <c r="O110" i="38"/>
  <c r="O99" i="38"/>
  <c r="O87" i="38"/>
  <c r="O83" i="38"/>
  <c r="O116" i="72"/>
  <c r="O81" i="72"/>
  <c r="O94" i="71"/>
  <c r="O114" i="68"/>
  <c r="O90" i="66"/>
  <c r="O96" i="60"/>
  <c r="O33" i="66"/>
  <c r="O32" i="67"/>
  <c r="O34" i="53"/>
  <c r="O34" i="75"/>
  <c r="O33" i="39"/>
  <c r="O123" i="38"/>
  <c r="O126" i="71"/>
  <c r="O122" i="71"/>
  <c r="O116" i="71"/>
  <c r="O110" i="71"/>
  <c r="O106" i="71"/>
  <c r="O101" i="71"/>
  <c r="O90" i="71"/>
  <c r="O121" i="70"/>
  <c r="O117" i="70"/>
  <c r="O113" i="70"/>
  <c r="O109" i="70"/>
  <c r="O101" i="70"/>
  <c r="O123" i="68"/>
  <c r="O119" i="68"/>
  <c r="O115" i="68"/>
  <c r="O102" i="68"/>
  <c r="O97" i="68"/>
  <c r="O129" i="69"/>
  <c r="O125" i="69"/>
  <c r="O112" i="69"/>
  <c r="O108" i="69"/>
  <c r="O104" i="69"/>
  <c r="O92" i="69"/>
  <c r="O87" i="69"/>
  <c r="O81" i="69"/>
  <c r="O127" i="66"/>
  <c r="O119" i="66"/>
  <c r="O111" i="66"/>
  <c r="O86" i="66"/>
  <c r="O82" i="66"/>
  <c r="O128" i="67"/>
  <c r="O103" i="67"/>
  <c r="O97" i="67"/>
  <c r="O93" i="67"/>
  <c r="O81" i="67"/>
  <c r="O129" i="64"/>
  <c r="O123" i="64"/>
  <c r="O115" i="64"/>
  <c r="O107" i="64"/>
  <c r="O99" i="64"/>
  <c r="O95" i="64"/>
  <c r="O91" i="64"/>
  <c r="O83" i="64"/>
  <c r="O130" i="65"/>
  <c r="O128" i="65"/>
  <c r="O101" i="65"/>
  <c r="O85" i="65"/>
  <c r="O90" i="63"/>
  <c r="O86" i="63"/>
  <c r="O81" i="63"/>
  <c r="O125" i="62"/>
  <c r="O123" i="62"/>
  <c r="O109" i="62"/>
  <c r="O105" i="62"/>
  <c r="O101" i="62"/>
  <c r="O84" i="62"/>
  <c r="O129" i="61"/>
  <c r="O100" i="61"/>
  <c r="O94" i="61"/>
  <c r="O86" i="61"/>
  <c r="O124" i="60"/>
  <c r="O120" i="60"/>
  <c r="O88" i="60"/>
  <c r="O84" i="60"/>
  <c r="O122" i="59"/>
  <c r="O118" i="59"/>
  <c r="O114" i="59"/>
  <c r="O110" i="59"/>
  <c r="O106" i="59"/>
  <c r="O102" i="59"/>
  <c r="O98" i="59"/>
  <c r="O86" i="59"/>
  <c r="O82" i="59"/>
  <c r="O128" i="58"/>
  <c r="O93" i="58"/>
  <c r="O91" i="58"/>
  <c r="O83" i="58"/>
  <c r="O96" i="41"/>
  <c r="O130" i="38"/>
  <c r="O118" i="38"/>
  <c r="O103" i="38"/>
  <c r="O90" i="38"/>
  <c r="O86" i="38"/>
  <c r="O81" i="38"/>
  <c r="O117" i="72"/>
  <c r="O109" i="72"/>
  <c r="O88" i="72"/>
  <c r="O129" i="71"/>
  <c r="O129" i="70"/>
  <c r="O112" i="70"/>
  <c r="O104" i="70"/>
  <c r="O89" i="70"/>
  <c r="O85" i="70"/>
  <c r="O99" i="68"/>
  <c r="O90" i="68"/>
  <c r="O124" i="69"/>
  <c r="O113" i="69"/>
  <c r="O93" i="69"/>
  <c r="O86" i="69"/>
  <c r="O102" i="66"/>
  <c r="O125" i="67"/>
  <c r="O109" i="67"/>
  <c r="O105" i="67"/>
  <c r="O102" i="64"/>
  <c r="O86" i="64"/>
  <c r="O81" i="64"/>
  <c r="O123" i="65"/>
  <c r="O117" i="65"/>
  <c r="O130" i="63"/>
  <c r="O126" i="63"/>
  <c r="O115" i="63"/>
  <c r="O113" i="63"/>
  <c r="O83" i="63"/>
  <c r="O108" i="62"/>
  <c r="O104" i="62"/>
  <c r="O85" i="62"/>
  <c r="O126" i="61"/>
  <c r="O118" i="61"/>
  <c r="O106" i="61"/>
  <c r="O91" i="61"/>
  <c r="O125" i="60"/>
  <c r="O121" i="60"/>
  <c r="O108" i="60"/>
  <c r="O89" i="60"/>
  <c r="O85" i="60"/>
  <c r="O127" i="59"/>
  <c r="O123" i="59"/>
  <c r="O119" i="59"/>
  <c r="O115" i="59"/>
  <c r="O111" i="59"/>
  <c r="O103" i="59"/>
  <c r="O97" i="59"/>
  <c r="O127" i="58"/>
  <c r="O115" i="58"/>
  <c r="O207" i="74"/>
  <c r="O116" i="57"/>
  <c r="O89" i="57"/>
  <c r="O126" i="56"/>
  <c r="O89" i="56"/>
  <c r="O81" i="56"/>
  <c r="O107" i="54"/>
  <c r="O91" i="54"/>
  <c r="O115" i="53"/>
  <c r="O108" i="53"/>
  <c r="O98" i="53"/>
  <c r="O118" i="74"/>
  <c r="O107" i="74"/>
  <c r="O103" i="74"/>
  <c r="O97" i="50"/>
  <c r="O95" i="50"/>
  <c r="O89" i="50"/>
  <c r="O81" i="50"/>
  <c r="O115" i="48"/>
  <c r="O99" i="48"/>
  <c r="O97" i="48"/>
  <c r="O95" i="48"/>
  <c r="O120" i="46"/>
  <c r="O112" i="46"/>
  <c r="O110" i="46"/>
  <c r="O104" i="46"/>
  <c r="O92" i="46"/>
  <c r="O107" i="47"/>
  <c r="O117" i="44"/>
  <c r="O121" i="43"/>
  <c r="O108" i="43"/>
  <c r="O106" i="43"/>
  <c r="O117" i="42"/>
  <c r="O92" i="41"/>
  <c r="O88" i="41"/>
  <c r="O111" i="40"/>
  <c r="O116" i="75"/>
  <c r="O81" i="75"/>
  <c r="O127" i="39"/>
  <c r="O107" i="39"/>
  <c r="O203" i="71"/>
  <c r="O207" i="67"/>
  <c r="O205" i="61"/>
  <c r="O203" i="61"/>
  <c r="O206" i="60"/>
  <c r="O204" i="57"/>
  <c r="O206" i="54"/>
  <c r="O211" i="51"/>
  <c r="O209" i="51"/>
  <c r="O205" i="74"/>
  <c r="O206" i="43"/>
  <c r="O210" i="39"/>
  <c r="O127" i="57"/>
  <c r="O118" i="54"/>
  <c r="O109" i="52"/>
  <c r="O93" i="52"/>
  <c r="O91" i="52"/>
  <c r="O81" i="52"/>
  <c r="O122" i="44"/>
  <c r="O95" i="42"/>
  <c r="O92" i="75"/>
  <c r="O119" i="39"/>
  <c r="O95" i="39"/>
  <c r="O209" i="65"/>
  <c r="O205" i="59"/>
  <c r="O209" i="57"/>
  <c r="O211" i="48"/>
  <c r="O207" i="47"/>
  <c r="O208" i="41"/>
  <c r="O130" i="57"/>
  <c r="O122" i="57"/>
  <c r="O118" i="57"/>
  <c r="O115" i="57"/>
  <c r="O101" i="57"/>
  <c r="O99" i="57"/>
  <c r="O95" i="57"/>
  <c r="O91" i="57"/>
  <c r="O113" i="56"/>
  <c r="O109" i="56"/>
  <c r="O104" i="52"/>
  <c r="O100" i="52"/>
  <c r="O96" i="52"/>
  <c r="O88" i="52"/>
  <c r="O84" i="52"/>
  <c r="O122" i="53"/>
  <c r="O118" i="53"/>
  <c r="O114" i="53"/>
  <c r="O109" i="53"/>
  <c r="O95" i="53"/>
  <c r="O121" i="51"/>
  <c r="O117" i="51"/>
  <c r="O113" i="51"/>
  <c r="O109" i="51"/>
  <c r="O92" i="51"/>
  <c r="O90" i="74"/>
  <c r="O86" i="74"/>
  <c r="O128" i="50"/>
  <c r="O89" i="46"/>
  <c r="O85" i="46"/>
  <c r="O118" i="47"/>
  <c r="O102" i="47"/>
  <c r="O98" i="47"/>
  <c r="O121" i="45"/>
  <c r="O113" i="45"/>
  <c r="O97" i="45"/>
  <c r="O93" i="45"/>
  <c r="O102" i="44"/>
  <c r="O94" i="44"/>
  <c r="O90" i="44"/>
  <c r="O128" i="43"/>
  <c r="O124" i="43"/>
  <c r="O81" i="43"/>
  <c r="O119" i="42"/>
  <c r="O106" i="42"/>
  <c r="O89" i="42"/>
  <c r="O114" i="40"/>
  <c r="O94" i="40"/>
  <c r="O90" i="40"/>
  <c r="O109" i="75"/>
  <c r="O105" i="75"/>
  <c r="O126" i="39"/>
  <c r="O110" i="39"/>
  <c r="O210" i="38"/>
  <c r="O206" i="38"/>
  <c r="O211" i="72"/>
  <c r="O206" i="68"/>
  <c r="O207" i="69"/>
  <c r="O208" i="66"/>
  <c r="O209" i="67"/>
  <c r="O206" i="65"/>
  <c r="O207" i="63"/>
  <c r="O208" i="62"/>
  <c r="O209" i="58"/>
  <c r="O205" i="58"/>
  <c r="O207" i="54"/>
  <c r="O206" i="48"/>
  <c r="O205" i="44"/>
  <c r="O210" i="40"/>
  <c r="O211" i="75"/>
  <c r="O34" i="72"/>
  <c r="O34" i="69"/>
  <c r="O32" i="62"/>
  <c r="O34" i="56"/>
  <c r="O33" i="74"/>
  <c r="O32" i="50"/>
  <c r="O105" i="38"/>
  <c r="O119" i="72"/>
  <c r="O106" i="72"/>
  <c r="O95" i="72"/>
  <c r="O99" i="71"/>
  <c r="O96" i="71"/>
  <c r="O119" i="70"/>
  <c r="O106" i="70"/>
  <c r="O113" i="68"/>
  <c r="O115" i="69"/>
  <c r="O99" i="69"/>
  <c r="O95" i="66"/>
  <c r="O113" i="67"/>
  <c r="O87" i="64"/>
  <c r="O121" i="65"/>
  <c r="O84" i="65"/>
  <c r="O127" i="61"/>
  <c r="O124" i="61"/>
  <c r="O81" i="61"/>
  <c r="O106" i="60"/>
  <c r="O109" i="59"/>
  <c r="O129" i="57"/>
  <c r="O96" i="57"/>
  <c r="O81" i="57"/>
  <c r="O125" i="56"/>
  <c r="O103" i="56"/>
  <c r="O126" i="54"/>
  <c r="O90" i="52"/>
  <c r="O130" i="53"/>
  <c r="O125" i="53"/>
  <c r="O96" i="53"/>
  <c r="O87" i="51"/>
  <c r="O129" i="50"/>
  <c r="O125" i="50"/>
  <c r="O107" i="50"/>
  <c r="O118" i="46"/>
  <c r="O108" i="46"/>
  <c r="O103" i="46"/>
  <c r="O101" i="44"/>
  <c r="O100" i="42"/>
  <c r="O125" i="41"/>
  <c r="O123" i="40"/>
  <c r="O95" i="75"/>
  <c r="O207" i="70"/>
  <c r="O205" i="69"/>
  <c r="O206" i="67"/>
  <c r="O210" i="62"/>
  <c r="O204" i="61"/>
  <c r="O205" i="54"/>
  <c r="O208" i="53"/>
  <c r="O207" i="46"/>
  <c r="O211" i="45"/>
  <c r="O207" i="44"/>
  <c r="O205" i="43"/>
  <c r="O205" i="42"/>
  <c r="O203" i="75"/>
  <c r="O209" i="39"/>
  <c r="O31" i="71"/>
  <c r="O31" i="66"/>
  <c r="O31" i="63"/>
  <c r="O31" i="54"/>
  <c r="O31" i="74"/>
  <c r="O31" i="47"/>
  <c r="L33" i="3"/>
  <c r="O32" i="38"/>
  <c r="O34" i="67"/>
  <c r="O34" i="65"/>
  <c r="O33" i="63"/>
  <c r="O32" i="60"/>
  <c r="O32" i="58"/>
  <c r="O32" i="57"/>
  <c r="O34" i="51"/>
  <c r="O32" i="47"/>
  <c r="O33" i="44"/>
  <c r="O33" i="42"/>
  <c r="O32" i="40"/>
  <c r="O32" i="39"/>
  <c r="O113" i="38"/>
  <c r="O130" i="72"/>
  <c r="O114" i="72"/>
  <c r="O99" i="72"/>
  <c r="O127" i="71"/>
  <c r="O103" i="71"/>
  <c r="O83" i="71"/>
  <c r="O99" i="70"/>
  <c r="O88" i="70"/>
  <c r="O117" i="68"/>
  <c r="O107" i="68"/>
  <c r="O104" i="68"/>
  <c r="O89" i="68"/>
  <c r="O119" i="69"/>
  <c r="O97" i="69"/>
  <c r="O84" i="69"/>
  <c r="O123" i="66"/>
  <c r="O117" i="67"/>
  <c r="O101" i="67"/>
  <c r="O91" i="67"/>
  <c r="O127" i="64"/>
  <c r="O110" i="64"/>
  <c r="O105" i="64"/>
  <c r="O125" i="65"/>
  <c r="O112" i="65"/>
  <c r="O107" i="65"/>
  <c r="O127" i="63"/>
  <c r="O107" i="63"/>
  <c r="O94" i="63"/>
  <c r="O89" i="63"/>
  <c r="O122" i="62"/>
  <c r="O97" i="62"/>
  <c r="O117" i="61"/>
  <c r="O103" i="61"/>
  <c r="O87" i="60"/>
  <c r="O100" i="58"/>
  <c r="O89" i="58"/>
  <c r="O82" i="58"/>
  <c r="O115" i="56"/>
  <c r="O84" i="56"/>
  <c r="O89" i="54"/>
  <c r="O113" i="52"/>
  <c r="O106" i="52"/>
  <c r="O93" i="53"/>
  <c r="O129" i="51"/>
  <c r="O125" i="51"/>
  <c r="O95" i="51"/>
  <c r="O101" i="74"/>
  <c r="O91" i="74"/>
  <c r="O87" i="74"/>
  <c r="O102" i="50"/>
  <c r="O92" i="50"/>
  <c r="O87" i="50"/>
  <c r="O123" i="48"/>
  <c r="O119" i="48"/>
  <c r="O93" i="48"/>
  <c r="O89" i="48"/>
  <c r="O126" i="46"/>
  <c r="O111" i="46"/>
  <c r="O127" i="47"/>
  <c r="O111" i="47"/>
  <c r="O90" i="47"/>
  <c r="O125" i="45"/>
  <c r="O116" i="45"/>
  <c r="O111" i="45"/>
  <c r="O101" i="45"/>
  <c r="O94" i="45"/>
  <c r="O127" i="44"/>
  <c r="O114" i="44"/>
  <c r="O109" i="44"/>
  <c r="O95" i="44"/>
  <c r="O85" i="44"/>
  <c r="O129" i="43"/>
  <c r="O126" i="43"/>
  <c r="O105" i="43"/>
  <c r="O125" i="42"/>
  <c r="O108" i="42"/>
  <c r="O130" i="41"/>
  <c r="O106" i="41"/>
  <c r="O127" i="40"/>
  <c r="O117" i="40"/>
  <c r="O119" i="75"/>
  <c r="O113" i="75"/>
  <c r="O89" i="75"/>
  <c r="O123" i="39"/>
  <c r="O116" i="39"/>
  <c r="O105" i="39"/>
  <c r="O87" i="39"/>
  <c r="O207" i="72"/>
  <c r="O207" i="71"/>
  <c r="O211" i="68"/>
  <c r="O205" i="66"/>
  <c r="O208" i="64"/>
  <c r="O209" i="63"/>
  <c r="O204" i="60"/>
  <c r="O207" i="52"/>
  <c r="O208" i="51"/>
  <c r="O206" i="74"/>
  <c r="O211" i="50"/>
  <c r="O203" i="48"/>
  <c r="O210" i="47"/>
  <c r="O206" i="45"/>
  <c r="O209" i="43"/>
  <c r="O207" i="41"/>
  <c r="O208" i="75"/>
  <c r="O32" i="69"/>
  <c r="O32" i="64"/>
  <c r="O33" i="61"/>
  <c r="O32" i="56"/>
  <c r="O33" i="48"/>
  <c r="O127" i="38"/>
  <c r="O107" i="38"/>
  <c r="O91" i="38"/>
  <c r="O112" i="72"/>
  <c r="O117" i="71"/>
  <c r="O97" i="71"/>
  <c r="O107" i="70"/>
  <c r="O97" i="70"/>
  <c r="O112" i="68"/>
  <c r="O93" i="68"/>
  <c r="O105" i="69"/>
  <c r="O109" i="66"/>
  <c r="O87" i="66"/>
  <c r="O117" i="64"/>
  <c r="O115" i="65"/>
  <c r="O121" i="63"/>
  <c r="O112" i="63"/>
  <c r="O111" i="62"/>
  <c r="O125" i="61"/>
  <c r="O108" i="61"/>
  <c r="O98" i="61"/>
  <c r="O87" i="61"/>
  <c r="O107" i="60"/>
  <c r="O108" i="59"/>
  <c r="O120" i="58"/>
  <c r="O95" i="58"/>
  <c r="O97" i="57"/>
  <c r="O83" i="57"/>
  <c r="O118" i="52"/>
  <c r="O124" i="53"/>
  <c r="O106" i="53"/>
  <c r="O102" i="53"/>
  <c r="O112" i="51"/>
  <c r="O108" i="51"/>
  <c r="O86" i="51"/>
  <c r="O123" i="50"/>
  <c r="O109" i="50"/>
  <c r="O91" i="48"/>
  <c r="O87" i="48"/>
  <c r="O83" i="48"/>
  <c r="O119" i="46"/>
  <c r="O102" i="46"/>
  <c r="O93" i="47"/>
  <c r="O119" i="45"/>
  <c r="O87" i="42"/>
  <c r="O123" i="41"/>
  <c r="O117" i="41"/>
  <c r="O102" i="40"/>
  <c r="O117" i="75"/>
  <c r="O97" i="75"/>
  <c r="O113" i="39"/>
  <c r="O91" i="39"/>
  <c r="O209" i="70"/>
  <c r="O204" i="68"/>
  <c r="O204" i="69"/>
  <c r="O211" i="62"/>
  <c r="O211" i="54"/>
  <c r="O207" i="53"/>
  <c r="O210" i="74"/>
  <c r="O121" i="38"/>
  <c r="O115" i="38"/>
  <c r="O125" i="72"/>
  <c r="O115" i="72"/>
  <c r="O87" i="72"/>
  <c r="O112" i="71"/>
  <c r="O95" i="71"/>
  <c r="O125" i="70"/>
  <c r="O129" i="68"/>
  <c r="O105" i="68"/>
  <c r="O88" i="68"/>
  <c r="O127" i="69"/>
  <c r="O121" i="69"/>
  <c r="O109" i="69"/>
  <c r="O122" i="66"/>
  <c r="O97" i="66"/>
  <c r="O91" i="66"/>
  <c r="O81" i="66"/>
  <c r="O104" i="64"/>
  <c r="O89" i="64"/>
  <c r="O91" i="63"/>
  <c r="O88" i="63"/>
  <c r="O95" i="62"/>
  <c r="O89" i="62"/>
  <c r="O116" i="61"/>
  <c r="O101" i="61"/>
  <c r="O88" i="61"/>
  <c r="O95" i="60"/>
  <c r="O87" i="59"/>
  <c r="O105" i="58"/>
  <c r="O103" i="57"/>
  <c r="O88" i="57"/>
  <c r="O121" i="56"/>
  <c r="O117" i="56"/>
  <c r="O100" i="56"/>
  <c r="O85" i="56"/>
  <c r="O110" i="54"/>
  <c r="O105" i="54"/>
  <c r="O95" i="54"/>
  <c r="O112" i="52"/>
  <c r="O107" i="52"/>
  <c r="O85" i="52"/>
  <c r="O124" i="51"/>
  <c r="O119" i="51"/>
  <c r="O120" i="74"/>
  <c r="O114" i="50"/>
  <c r="O103" i="50"/>
  <c r="O93" i="50"/>
  <c r="O127" i="46"/>
  <c r="O125" i="47"/>
  <c r="O110" i="45"/>
  <c r="O100" i="45"/>
  <c r="O95" i="45"/>
  <c r="O85" i="45"/>
  <c r="O125" i="44"/>
  <c r="O111" i="44"/>
  <c r="O87" i="44"/>
  <c r="O127" i="43"/>
  <c r="O117" i="43"/>
  <c r="O103" i="43"/>
  <c r="O127" i="42"/>
  <c r="O124" i="42"/>
  <c r="O114" i="42"/>
  <c r="O109" i="42"/>
  <c r="O112" i="41"/>
  <c r="O107" i="41"/>
  <c r="O97" i="41"/>
  <c r="O116" i="40"/>
  <c r="O106" i="40"/>
  <c r="O95" i="40"/>
  <c r="O117" i="39"/>
  <c r="O104" i="39"/>
  <c r="O211" i="69"/>
  <c r="O207" i="64"/>
  <c r="O210" i="63"/>
  <c r="O211" i="61"/>
  <c r="O210" i="60"/>
  <c r="O205" i="60"/>
  <c r="O211" i="57"/>
  <c r="O210" i="56"/>
  <c r="O205" i="56"/>
  <c r="O209" i="52"/>
  <c r="O206" i="52"/>
  <c r="O210" i="50"/>
  <c r="O209" i="48"/>
  <c r="O203" i="46"/>
  <c r="O209" i="47"/>
  <c r="O207" i="45"/>
  <c r="O211" i="43"/>
  <c r="O208" i="43"/>
  <c r="O210" i="42"/>
  <c r="O209" i="41"/>
  <c r="O206" i="41"/>
  <c r="O205" i="40"/>
  <c r="O204" i="39"/>
  <c r="N34" i="3"/>
  <c r="I33" i="3"/>
  <c r="O31" i="62"/>
  <c r="O31" i="56"/>
  <c r="O31" i="50"/>
  <c r="O32" i="72"/>
  <c r="O34" i="71"/>
  <c r="O34" i="58"/>
  <c r="O33" i="58"/>
  <c r="O34" i="54"/>
  <c r="O32" i="53"/>
  <c r="O32" i="46"/>
  <c r="O34" i="47"/>
  <c r="O34" i="45"/>
  <c r="O33" i="45"/>
  <c r="O34" i="42"/>
  <c r="O34" i="41"/>
  <c r="O33" i="41"/>
  <c r="O32" i="75"/>
  <c r="O34" i="39"/>
  <c r="O125" i="38"/>
  <c r="O124" i="38"/>
  <c r="O117" i="38"/>
  <c r="O116" i="38"/>
  <c r="O104" i="38"/>
  <c r="O97" i="38"/>
  <c r="O96" i="38"/>
  <c r="O88" i="38"/>
  <c r="O122" i="72"/>
  <c r="O113" i="72"/>
  <c r="O111" i="72"/>
  <c r="O110" i="72"/>
  <c r="O105" i="72"/>
  <c r="O103" i="72"/>
  <c r="O102" i="72"/>
  <c r="O94" i="72"/>
  <c r="O121" i="71"/>
  <c r="O120" i="71"/>
  <c r="O85" i="71"/>
  <c r="O84" i="71"/>
  <c r="O127" i="70"/>
  <c r="O126" i="70"/>
  <c r="O118" i="70"/>
  <c r="O111" i="70"/>
  <c r="O110" i="70"/>
  <c r="O105" i="70"/>
  <c r="O103" i="70"/>
  <c r="O102" i="70"/>
  <c r="O83" i="70"/>
  <c r="O128" i="68"/>
  <c r="O121" i="68"/>
  <c r="O120" i="68"/>
  <c r="O96" i="68"/>
  <c r="O123" i="69"/>
  <c r="O122" i="69"/>
  <c r="O110" i="69"/>
  <c r="O95" i="69"/>
  <c r="O94" i="69"/>
  <c r="O91" i="69"/>
  <c r="O125" i="66"/>
  <c r="O124" i="66"/>
  <c r="O108" i="66"/>
  <c r="O101" i="66"/>
  <c r="O100" i="66"/>
  <c r="O89" i="66"/>
  <c r="O88" i="66"/>
  <c r="O130" i="67"/>
  <c r="O119" i="67"/>
  <c r="O118" i="67"/>
  <c r="O111" i="67"/>
  <c r="O110" i="67"/>
  <c r="O83" i="67"/>
  <c r="O130" i="64"/>
  <c r="O111" i="64"/>
  <c r="O109" i="64"/>
  <c r="O108" i="64"/>
  <c r="O103" i="64"/>
  <c r="O101" i="64"/>
  <c r="O100" i="64"/>
  <c r="O85" i="64"/>
  <c r="O84" i="64"/>
  <c r="O122" i="65"/>
  <c r="O114" i="65"/>
  <c r="I32" i="3"/>
  <c r="O31" i="44"/>
  <c r="O31" i="42"/>
  <c r="O31" i="39"/>
  <c r="O34" i="70"/>
  <c r="O33" i="68"/>
  <c r="O32" i="68"/>
  <c r="O32" i="65"/>
  <c r="O34" i="63"/>
  <c r="O34" i="59"/>
  <c r="O34" i="52"/>
  <c r="O33" i="52"/>
  <c r="O34" i="74"/>
  <c r="O129" i="38"/>
  <c r="O128" i="38"/>
  <c r="O120" i="38"/>
  <c r="O112" i="38"/>
  <c r="O109" i="38"/>
  <c r="O108" i="38"/>
  <c r="O101" i="38"/>
  <c r="O92" i="38"/>
  <c r="O85" i="38"/>
  <c r="O84" i="38"/>
  <c r="O127" i="72"/>
  <c r="O98" i="72"/>
  <c r="O91" i="72"/>
  <c r="O90" i="72"/>
  <c r="O125" i="71"/>
  <c r="O124" i="71"/>
  <c r="O111" i="71"/>
  <c r="O105" i="71"/>
  <c r="O104" i="71"/>
  <c r="O89" i="71"/>
  <c r="O123" i="70"/>
  <c r="O122" i="70"/>
  <c r="O115" i="70"/>
  <c r="O114" i="70"/>
  <c r="O98" i="70"/>
  <c r="O87" i="70"/>
  <c r="O86" i="70"/>
  <c r="O125" i="68"/>
  <c r="O124" i="68"/>
  <c r="O116" i="68"/>
  <c r="O111" i="68"/>
  <c r="O109" i="68"/>
  <c r="O108" i="68"/>
  <c r="O103" i="68"/>
  <c r="O101" i="68"/>
  <c r="O100" i="68"/>
  <c r="O92" i="68"/>
  <c r="O85" i="68"/>
  <c r="O84" i="68"/>
  <c r="O126" i="69"/>
  <c r="O118" i="69"/>
  <c r="O98" i="69"/>
  <c r="O117" i="66"/>
  <c r="O116" i="66"/>
  <c r="O105" i="66"/>
  <c r="O104" i="66"/>
  <c r="O92" i="66"/>
  <c r="O85" i="66"/>
  <c r="O84" i="66"/>
  <c r="O127" i="67"/>
  <c r="O126" i="67"/>
  <c r="O123" i="67"/>
  <c r="O122" i="67"/>
  <c r="O114" i="67"/>
  <c r="O107" i="67"/>
  <c r="O106" i="67"/>
  <c r="O95" i="67"/>
  <c r="O87" i="67"/>
  <c r="O86" i="67"/>
  <c r="O128" i="64"/>
  <c r="O116" i="64"/>
  <c r="O113" i="64"/>
  <c r="O93" i="64"/>
  <c r="O88" i="64"/>
  <c r="O127" i="65"/>
  <c r="O126" i="65"/>
  <c r="O119" i="65"/>
  <c r="O118" i="65"/>
  <c r="O111" i="65"/>
  <c r="O129" i="63"/>
  <c r="O128" i="63"/>
  <c r="O120" i="63"/>
  <c r="O110" i="62"/>
  <c r="O103" i="62"/>
  <c r="O102" i="62"/>
  <c r="O90" i="62"/>
  <c r="O83" i="62"/>
  <c r="O130" i="60"/>
  <c r="O99" i="60"/>
  <c r="O91" i="60"/>
  <c r="O90" i="60"/>
  <c r="O129" i="59"/>
  <c r="O128" i="59"/>
  <c r="O117" i="59"/>
  <c r="O116" i="59"/>
  <c r="O92" i="59"/>
  <c r="O90" i="59"/>
  <c r="O98" i="58"/>
  <c r="O97" i="58"/>
  <c r="O125" i="57"/>
  <c r="O124" i="57"/>
  <c r="O114" i="56"/>
  <c r="O102" i="56"/>
  <c r="O87" i="56"/>
  <c r="O121" i="54"/>
  <c r="O120" i="54"/>
  <c r="O88" i="54"/>
  <c r="O89" i="52"/>
  <c r="O86" i="52"/>
  <c r="O107" i="53"/>
  <c r="O104" i="53"/>
  <c r="O111" i="51"/>
  <c r="O110" i="51"/>
  <c r="O129" i="74"/>
  <c r="O113" i="74"/>
  <c r="O112" i="74"/>
  <c r="O105" i="74"/>
  <c r="O104" i="74"/>
  <c r="O97" i="74"/>
  <c r="O96" i="74"/>
  <c r="O89" i="74"/>
  <c r="O88" i="74"/>
  <c r="O85" i="74"/>
  <c r="O127" i="50"/>
  <c r="O126" i="50"/>
  <c r="O119" i="50"/>
  <c r="O118" i="50"/>
  <c r="O113" i="50"/>
  <c r="O111" i="50"/>
  <c r="O110" i="50"/>
  <c r="O129" i="48"/>
  <c r="O128" i="48"/>
  <c r="O113" i="48"/>
  <c r="O112" i="48"/>
  <c r="O94" i="48"/>
  <c r="O88" i="48"/>
  <c r="O94" i="46"/>
  <c r="O87" i="46"/>
  <c r="O86" i="46"/>
  <c r="O124" i="47"/>
  <c r="O113" i="47"/>
  <c r="O112" i="47"/>
  <c r="O85" i="47"/>
  <c r="O106" i="65"/>
  <c r="O99" i="65"/>
  <c r="O96" i="65"/>
  <c r="O91" i="65"/>
  <c r="O88" i="65"/>
  <c r="O124" i="63"/>
  <c r="O117" i="63"/>
  <c r="O116" i="63"/>
  <c r="O111" i="63"/>
  <c r="O109" i="63"/>
  <c r="O108" i="63"/>
  <c r="O101" i="63"/>
  <c r="O95" i="63"/>
  <c r="O93" i="63"/>
  <c r="O92" i="63"/>
  <c r="O87" i="63"/>
  <c r="O85" i="63"/>
  <c r="O84" i="63"/>
  <c r="O121" i="62"/>
  <c r="O120" i="62"/>
  <c r="O107" i="62"/>
  <c r="O106" i="62"/>
  <c r="O99" i="62"/>
  <c r="O98" i="62"/>
  <c r="O87" i="62"/>
  <c r="O86" i="62"/>
  <c r="O123" i="61"/>
  <c r="O121" i="61"/>
  <c r="O120" i="61"/>
  <c r="O115" i="61"/>
  <c r="O113" i="61"/>
  <c r="O112" i="61"/>
  <c r="O107" i="61"/>
  <c r="O105" i="61"/>
  <c r="O104" i="61"/>
  <c r="O99" i="61"/>
  <c r="O97" i="61"/>
  <c r="O93" i="61"/>
  <c r="O92" i="61"/>
  <c r="O129" i="60"/>
  <c r="O128" i="60"/>
  <c r="O123" i="60"/>
  <c r="O111" i="60"/>
  <c r="O110" i="60"/>
  <c r="O105" i="60"/>
  <c r="O103" i="60"/>
  <c r="O102" i="60"/>
  <c r="O113" i="59"/>
  <c r="O112" i="59"/>
  <c r="O107" i="59"/>
  <c r="O105" i="59"/>
  <c r="O104" i="59"/>
  <c r="O129" i="58"/>
  <c r="O123" i="58"/>
  <c r="O116" i="58"/>
  <c r="O114" i="58"/>
  <c r="O111" i="58"/>
  <c r="O107" i="58"/>
  <c r="O106" i="58"/>
  <c r="O109" i="57"/>
  <c r="O108" i="57"/>
  <c r="O102" i="57"/>
  <c r="O100" i="57"/>
  <c r="O93" i="57"/>
  <c r="O92" i="57"/>
  <c r="O87" i="57"/>
  <c r="O86" i="57"/>
  <c r="O119" i="56"/>
  <c r="O118" i="56"/>
  <c r="O112" i="56"/>
  <c r="O98" i="56"/>
  <c r="O96" i="56"/>
  <c r="O130" i="54"/>
  <c r="O116" i="54"/>
  <c r="O104" i="54"/>
  <c r="O99" i="54"/>
  <c r="O98" i="54"/>
  <c r="O84" i="54"/>
  <c r="O123" i="52"/>
  <c r="O122" i="52"/>
  <c r="O117" i="52"/>
  <c r="O116" i="52"/>
  <c r="O105" i="52"/>
  <c r="O102" i="52"/>
  <c r="O123" i="53"/>
  <c r="O120" i="53"/>
  <c r="O88" i="53"/>
  <c r="O85" i="53"/>
  <c r="O84" i="53"/>
  <c r="O127" i="51"/>
  <c r="O126" i="51"/>
  <c r="O120" i="51"/>
  <c r="O104" i="51"/>
  <c r="O93" i="51"/>
  <c r="O85" i="51"/>
  <c r="O119" i="74"/>
  <c r="O116" i="74"/>
  <c r="O108" i="74"/>
  <c r="O100" i="74"/>
  <c r="O92" i="74"/>
  <c r="O130" i="50"/>
  <c r="O122" i="50"/>
  <c r="O106" i="50"/>
  <c r="O99" i="50"/>
  <c r="O98" i="50"/>
  <c r="O96" i="50"/>
  <c r="O91" i="50"/>
  <c r="O121" i="48"/>
  <c r="O120" i="48"/>
  <c r="O105" i="48"/>
  <c r="O104" i="48"/>
  <c r="O81" i="48"/>
  <c r="O130" i="46"/>
  <c r="O125" i="46"/>
  <c r="O123" i="46"/>
  <c r="O122" i="46"/>
  <c r="O117" i="46"/>
  <c r="O115" i="46"/>
  <c r="O114" i="46"/>
  <c r="O109" i="46"/>
  <c r="O107" i="46"/>
  <c r="O106" i="46"/>
  <c r="O101" i="46"/>
  <c r="O99" i="46"/>
  <c r="O98" i="46"/>
  <c r="O93" i="46"/>
  <c r="O91" i="46"/>
  <c r="O90" i="46"/>
  <c r="O83" i="46"/>
  <c r="O82" i="46"/>
  <c r="O129" i="47"/>
  <c r="O128" i="47"/>
  <c r="O121" i="47"/>
  <c r="O120" i="47"/>
  <c r="O109" i="47"/>
  <c r="O105" i="47"/>
  <c r="O97" i="47"/>
  <c r="O96" i="47"/>
  <c r="O91" i="47"/>
  <c r="O89" i="47"/>
  <c r="O88" i="47"/>
  <c r="O124" i="44"/>
  <c r="O108" i="44"/>
  <c r="O100" i="44"/>
  <c r="O93" i="44"/>
  <c r="O92" i="44"/>
  <c r="O84" i="44"/>
  <c r="O119" i="43"/>
  <c r="O118" i="43"/>
  <c r="O111" i="43"/>
  <c r="O110" i="43"/>
  <c r="O83" i="43"/>
  <c r="O82" i="43"/>
  <c r="O88" i="42"/>
  <c r="O122" i="41"/>
  <c r="O115" i="41"/>
  <c r="O114" i="41"/>
  <c r="O103" i="41"/>
  <c r="O102" i="41"/>
  <c r="O95" i="41"/>
  <c r="O94" i="41"/>
  <c r="O87" i="41"/>
  <c r="O86" i="41"/>
  <c r="O125" i="40"/>
  <c r="O124" i="40"/>
  <c r="O96" i="40"/>
  <c r="O85" i="40"/>
  <c r="O84" i="40"/>
  <c r="O103" i="75"/>
  <c r="O94" i="75"/>
  <c r="O91" i="75"/>
  <c r="O90" i="75"/>
  <c r="O83" i="75"/>
  <c r="O121" i="39"/>
  <c r="O112" i="39"/>
  <c r="O93" i="39"/>
  <c r="O92" i="39"/>
  <c r="O208" i="38"/>
  <c r="O207" i="38"/>
  <c r="O209" i="72"/>
  <c r="O208" i="72"/>
  <c r="O209" i="71"/>
  <c r="O211" i="70"/>
  <c r="O210" i="70"/>
  <c r="O84" i="47"/>
  <c r="O129" i="45"/>
  <c r="O127" i="45"/>
  <c r="O117" i="45"/>
  <c r="O115" i="45"/>
  <c r="O114" i="45"/>
  <c r="O109" i="45"/>
  <c r="O91" i="45"/>
  <c r="O90" i="45"/>
  <c r="O129" i="44"/>
  <c r="O128" i="44"/>
  <c r="O121" i="44"/>
  <c r="O120" i="44"/>
  <c r="O115" i="44"/>
  <c r="O113" i="44"/>
  <c r="O112" i="44"/>
  <c r="O105" i="44"/>
  <c r="O104" i="44"/>
  <c r="O97" i="44"/>
  <c r="O96" i="44"/>
  <c r="O89" i="44"/>
  <c r="O88" i="44"/>
  <c r="O130" i="43"/>
  <c r="O125" i="43"/>
  <c r="O123" i="43"/>
  <c r="O122" i="43"/>
  <c r="O115" i="43"/>
  <c r="O114" i="43"/>
  <c r="O99" i="43"/>
  <c r="O98" i="43"/>
  <c r="O87" i="43"/>
  <c r="O86" i="43"/>
  <c r="O129" i="42"/>
  <c r="O128" i="42"/>
  <c r="O123" i="42"/>
  <c r="O121" i="42"/>
  <c r="O120" i="42"/>
  <c r="O115" i="42"/>
  <c r="O113" i="42"/>
  <c r="O112" i="42"/>
  <c r="O107" i="42"/>
  <c r="O105" i="42"/>
  <c r="O104" i="42"/>
  <c r="O99" i="42"/>
  <c r="O97" i="42"/>
  <c r="O96" i="42"/>
  <c r="O85" i="42"/>
  <c r="O84" i="42"/>
  <c r="O129" i="41"/>
  <c r="O127" i="41"/>
  <c r="O126" i="41"/>
  <c r="O119" i="41"/>
  <c r="O118" i="41"/>
  <c r="O111" i="41"/>
  <c r="O110" i="41"/>
  <c r="O99" i="41"/>
  <c r="O98" i="41"/>
  <c r="O91" i="41"/>
  <c r="O90" i="41"/>
  <c r="O83" i="41"/>
  <c r="O129" i="40"/>
  <c r="O128" i="40"/>
  <c r="O121" i="40"/>
  <c r="O120" i="40"/>
  <c r="O115" i="40"/>
  <c r="O113" i="40"/>
  <c r="O112" i="40"/>
  <c r="O107" i="40"/>
  <c r="O101" i="40"/>
  <c r="O100" i="40"/>
  <c r="O93" i="40"/>
  <c r="O92" i="40"/>
  <c r="O89" i="40"/>
  <c r="O86" i="40"/>
  <c r="O130" i="75"/>
  <c r="O125" i="75"/>
  <c r="O123" i="75"/>
  <c r="O122" i="75"/>
  <c r="O120" i="75"/>
  <c r="O99" i="75"/>
  <c r="O98" i="75"/>
  <c r="O87" i="75"/>
  <c r="O86" i="75"/>
  <c r="O109" i="39"/>
  <c r="O108" i="39"/>
  <c r="O103" i="39"/>
  <c r="O101" i="39"/>
  <c r="O100" i="39"/>
  <c r="O211" i="38"/>
  <c r="O204" i="38"/>
  <c r="O204" i="72"/>
  <c r="O206" i="71"/>
  <c r="O205" i="71"/>
  <c r="O206" i="70"/>
  <c r="O210" i="68"/>
  <c r="O208" i="68"/>
  <c r="O207" i="68"/>
  <c r="O209" i="69"/>
  <c r="O208" i="69"/>
  <c r="O203" i="69"/>
  <c r="O210" i="66"/>
  <c r="O209" i="66"/>
  <c r="O204" i="66"/>
  <c r="O211" i="67"/>
  <c r="O210" i="67"/>
  <c r="O205" i="67"/>
  <c r="O203" i="67"/>
  <c r="O211" i="64"/>
  <c r="O206" i="64"/>
  <c r="O204" i="64"/>
  <c r="O203" i="64"/>
  <c r="O207" i="65"/>
  <c r="O205" i="65"/>
  <c r="O204" i="65"/>
  <c r="O208" i="63"/>
  <c r="O206" i="63"/>
  <c r="O205" i="63"/>
  <c r="O209" i="62"/>
  <c r="O207" i="62"/>
  <c r="O206" i="62"/>
  <c r="O210" i="61"/>
  <c r="O208" i="61"/>
  <c r="O207" i="61"/>
  <c r="O211" i="60"/>
  <c r="O209" i="60"/>
  <c r="O208" i="60"/>
  <c r="O203" i="60"/>
  <c r="O210" i="59"/>
  <c r="O209" i="59"/>
  <c r="O204" i="59"/>
  <c r="O211" i="58"/>
  <c r="O210" i="58"/>
  <c r="O207" i="58"/>
  <c r="O206" i="58"/>
  <c r="O210" i="57"/>
  <c r="O208" i="57"/>
  <c r="O207" i="57"/>
  <c r="O211" i="56"/>
  <c r="O209" i="56"/>
  <c r="O208" i="56"/>
  <c r="O203" i="56"/>
  <c r="O210" i="54"/>
  <c r="O209" i="54"/>
  <c r="O204" i="54"/>
  <c r="O211" i="52"/>
  <c r="O210" i="52"/>
  <c r="O205" i="52"/>
  <c r="O203" i="52"/>
  <c r="O211" i="53"/>
  <c r="O206" i="53"/>
  <c r="O207" i="51"/>
  <c r="O205" i="51"/>
  <c r="O204" i="51"/>
  <c r="O204" i="74"/>
  <c r="O203" i="74"/>
  <c r="O209" i="50"/>
  <c r="O207" i="50"/>
  <c r="O206" i="50"/>
  <c r="O210" i="48"/>
  <c r="O208" i="48"/>
  <c r="O207" i="48"/>
  <c r="O211" i="46"/>
  <c r="O208" i="47"/>
  <c r="O206" i="47"/>
  <c r="O205" i="47"/>
  <c r="O205" i="45"/>
  <c r="O203" i="45"/>
  <c r="O211" i="44"/>
  <c r="O206" i="44"/>
  <c r="O204" i="44"/>
  <c r="O203" i="44"/>
  <c r="O204" i="42"/>
  <c r="O211" i="41"/>
  <c r="O210" i="41"/>
  <c r="O205" i="41"/>
  <c r="O203" i="41"/>
  <c r="O211" i="40"/>
  <c r="O206" i="40"/>
  <c r="O204" i="40"/>
  <c r="O203" i="40"/>
  <c r="O207" i="75"/>
  <c r="O205" i="75"/>
  <c r="O204" i="75"/>
  <c r="O208" i="39"/>
  <c r="O206" i="39"/>
  <c r="O203" i="58"/>
  <c r="O31" i="58"/>
  <c r="O31" i="40"/>
  <c r="L31" i="3"/>
  <c r="O31" i="52"/>
  <c r="O31" i="59"/>
  <c r="O33" i="70"/>
  <c r="O34" i="66"/>
  <c r="O34" i="62"/>
  <c r="O30" i="62" s="1"/>
  <c r="O33" i="62"/>
  <c r="O33" i="43"/>
  <c r="O34" i="40"/>
  <c r="O100" i="38"/>
  <c r="O98" i="38"/>
  <c r="O118" i="68"/>
  <c r="O130" i="69"/>
  <c r="O128" i="69"/>
  <c r="O129" i="66"/>
  <c r="O128" i="66"/>
  <c r="O126" i="66"/>
  <c r="O121" i="66"/>
  <c r="O120" i="66"/>
  <c r="O118" i="66"/>
  <c r="O113" i="66"/>
  <c r="O112" i="66"/>
  <c r="O110" i="66"/>
  <c r="O94" i="67"/>
  <c r="O92" i="67"/>
  <c r="O84" i="67"/>
  <c r="O121" i="64"/>
  <c r="O120" i="64"/>
  <c r="O118" i="64"/>
  <c r="O98" i="64"/>
  <c r="O34" i="50"/>
  <c r="O33" i="50"/>
  <c r="O33" i="46"/>
  <c r="O33" i="75"/>
  <c r="O102" i="38"/>
  <c r="O89" i="38"/>
  <c r="O126" i="72"/>
  <c r="O123" i="72"/>
  <c r="O118" i="72"/>
  <c r="O86" i="72"/>
  <c r="O83" i="72"/>
  <c r="O82" i="72"/>
  <c r="O109" i="71"/>
  <c r="O108" i="71"/>
  <c r="O100" i="71"/>
  <c r="O93" i="71"/>
  <c r="O92" i="71"/>
  <c r="O88" i="71"/>
  <c r="O130" i="70"/>
  <c r="O95" i="70"/>
  <c r="O94" i="70"/>
  <c r="O91" i="70"/>
  <c r="O90" i="70"/>
  <c r="O82" i="70"/>
  <c r="O122" i="68"/>
  <c r="O107" i="69"/>
  <c r="O106" i="69"/>
  <c r="O103" i="69"/>
  <c r="O102" i="69"/>
  <c r="O100" i="69"/>
  <c r="O90" i="69"/>
  <c r="O88" i="69"/>
  <c r="O83" i="69"/>
  <c r="O82" i="69"/>
  <c r="O114" i="66"/>
  <c r="O96" i="66"/>
  <c r="O102" i="67"/>
  <c r="O99" i="67"/>
  <c r="O98" i="67"/>
  <c r="O96" i="67"/>
  <c r="O90" i="67"/>
  <c r="O88" i="67"/>
  <c r="O82" i="67"/>
  <c r="O125" i="64"/>
  <c r="O124" i="64"/>
  <c r="O122" i="64"/>
  <c r="O114" i="64"/>
  <c r="O110" i="65"/>
  <c r="O108" i="65"/>
  <c r="O98" i="65"/>
  <c r="O90" i="65"/>
  <c r="O83" i="65"/>
  <c r="O82" i="65"/>
  <c r="O118" i="63"/>
  <c r="O105" i="63"/>
  <c r="O104" i="63"/>
  <c r="O102" i="63"/>
  <c r="O94" i="62"/>
  <c r="O82" i="62"/>
  <c r="O128" i="61"/>
  <c r="O96" i="61"/>
  <c r="O122" i="60"/>
  <c r="O115" i="60"/>
  <c r="O114" i="60"/>
  <c r="O112" i="60"/>
  <c r="O101" i="59"/>
  <c r="O99" i="59"/>
  <c r="O85" i="59"/>
  <c r="O83" i="59"/>
  <c r="O122" i="58"/>
  <c r="O113" i="58"/>
  <c r="O90" i="58"/>
  <c r="O106" i="57"/>
  <c r="O94" i="57"/>
  <c r="O85" i="57"/>
  <c r="O84" i="57"/>
  <c r="O130" i="56"/>
  <c r="O128" i="56"/>
  <c r="O86" i="56"/>
  <c r="O82" i="56"/>
  <c r="O97" i="64"/>
  <c r="O96" i="64"/>
  <c r="O92" i="64"/>
  <c r="O116" i="65"/>
  <c r="O103" i="65"/>
  <c r="O102" i="65"/>
  <c r="O100" i="65"/>
  <c r="O95" i="65"/>
  <c r="O94" i="65"/>
  <c r="O92" i="65"/>
  <c r="O87" i="65"/>
  <c r="O86" i="65"/>
  <c r="O122" i="63"/>
  <c r="O114" i="63"/>
  <c r="O100" i="63"/>
  <c r="O130" i="62"/>
  <c r="O127" i="62"/>
  <c r="O126" i="62"/>
  <c r="O124" i="62"/>
  <c r="O119" i="62"/>
  <c r="O118" i="62"/>
  <c r="O115" i="62"/>
  <c r="O114" i="62"/>
  <c r="O112" i="62"/>
  <c r="O85" i="61"/>
  <c r="O84" i="61"/>
  <c r="O82" i="61"/>
  <c r="O127" i="60"/>
  <c r="O126" i="60"/>
  <c r="O119" i="60"/>
  <c r="O118" i="60"/>
  <c r="O116" i="60"/>
  <c r="O98" i="60"/>
  <c r="O94" i="60"/>
  <c r="O86" i="60"/>
  <c r="O83" i="60"/>
  <c r="O82" i="60"/>
  <c r="O125" i="59"/>
  <c r="O124" i="59"/>
  <c r="O121" i="59"/>
  <c r="O120" i="59"/>
  <c r="O95" i="59"/>
  <c r="O93" i="59"/>
  <c r="O89" i="59"/>
  <c r="O88" i="59"/>
  <c r="O126" i="58"/>
  <c r="O124" i="58"/>
  <c r="O119" i="58"/>
  <c r="O117" i="58"/>
  <c r="O110" i="58"/>
  <c r="O108" i="58"/>
  <c r="O103" i="58"/>
  <c r="O101" i="58"/>
  <c r="O94" i="58"/>
  <c r="O92" i="58"/>
  <c r="O87" i="58"/>
  <c r="O85" i="58"/>
  <c r="O128" i="57"/>
  <c r="O126" i="57"/>
  <c r="O121" i="57"/>
  <c r="O119" i="57"/>
  <c r="O112" i="57"/>
  <c r="O110" i="57"/>
  <c r="O123" i="56"/>
  <c r="O122" i="56"/>
  <c r="O120" i="56"/>
  <c r="O111" i="56"/>
  <c r="O110" i="56"/>
  <c r="O107" i="56"/>
  <c r="O106" i="56"/>
  <c r="O104" i="56"/>
  <c r="O95" i="56"/>
  <c r="O94" i="56"/>
  <c r="O90" i="56"/>
  <c r="O88" i="56"/>
  <c r="O129" i="54"/>
  <c r="O128" i="54"/>
  <c r="O124" i="54"/>
  <c r="O122" i="54"/>
  <c r="O113" i="54"/>
  <c r="O112" i="54"/>
  <c r="O108" i="54"/>
  <c r="O106" i="54"/>
  <c r="O97" i="54"/>
  <c r="O96" i="54"/>
  <c r="O92" i="54"/>
  <c r="O90" i="54"/>
  <c r="O81" i="54"/>
  <c r="O130" i="52"/>
  <c r="O126" i="52"/>
  <c r="O124" i="52"/>
  <c r="O115" i="52"/>
  <c r="O114" i="52"/>
  <c r="O110" i="52"/>
  <c r="O108" i="52"/>
  <c r="O99" i="52"/>
  <c r="O98" i="52"/>
  <c r="O94" i="52"/>
  <c r="O92" i="52"/>
  <c r="O83" i="52"/>
  <c r="O82" i="52"/>
  <c r="O128" i="53"/>
  <c r="O126" i="53"/>
  <c r="O117" i="53"/>
  <c r="O116" i="53"/>
  <c r="O112" i="53"/>
  <c r="O110" i="53"/>
  <c r="O101" i="53"/>
  <c r="O100" i="53"/>
  <c r="O94" i="53"/>
  <c r="O92" i="53"/>
  <c r="O86" i="53"/>
  <c r="O122" i="51"/>
  <c r="O106" i="51"/>
  <c r="O90" i="51"/>
  <c r="O88" i="51"/>
  <c r="O128" i="74"/>
  <c r="O124" i="74"/>
  <c r="O122" i="74"/>
  <c r="O106" i="74"/>
  <c r="O100" i="50"/>
  <c r="O94" i="50"/>
  <c r="O86" i="50"/>
  <c r="O96" i="48"/>
  <c r="O102" i="45"/>
  <c r="O92" i="45"/>
  <c r="O86" i="45"/>
  <c r="O130" i="51"/>
  <c r="O128" i="51"/>
  <c r="O118" i="51"/>
  <c r="O114" i="51"/>
  <c r="O103" i="51"/>
  <c r="O102" i="51"/>
  <c r="O98" i="51"/>
  <c r="O96" i="51"/>
  <c r="O82" i="51"/>
  <c r="O130" i="74"/>
  <c r="O114" i="74"/>
  <c r="O102" i="74"/>
  <c r="O84" i="74"/>
  <c r="O82" i="74"/>
  <c r="O90" i="50"/>
  <c r="O88" i="50"/>
  <c r="O83" i="50"/>
  <c r="O82" i="50"/>
  <c r="O130" i="48"/>
  <c r="O125" i="48"/>
  <c r="O124" i="48"/>
  <c r="O122" i="48"/>
  <c r="O117" i="48"/>
  <c r="O116" i="48"/>
  <c r="O109" i="48"/>
  <c r="O108" i="48"/>
  <c r="O106" i="48"/>
  <c r="O101" i="48"/>
  <c r="O100" i="48"/>
  <c r="O98" i="48"/>
  <c r="O92" i="48"/>
  <c r="O90" i="48"/>
  <c r="O85" i="48"/>
  <c r="O84" i="48"/>
  <c r="O117" i="47"/>
  <c r="O116" i="47"/>
  <c r="O108" i="47"/>
  <c r="O104" i="47"/>
  <c r="O101" i="47"/>
  <c r="O100" i="47"/>
  <c r="O130" i="45"/>
  <c r="O126" i="45"/>
  <c r="O123" i="45"/>
  <c r="O122" i="45"/>
  <c r="O107" i="45"/>
  <c r="O106" i="45"/>
  <c r="O104" i="45"/>
  <c r="O99" i="45"/>
  <c r="O98" i="45"/>
  <c r="O96" i="45"/>
  <c r="O88" i="45"/>
  <c r="O83" i="45"/>
  <c r="O82" i="45"/>
  <c r="O102" i="43"/>
  <c r="O95" i="43"/>
  <c r="O94" i="43"/>
  <c r="O91" i="43"/>
  <c r="O90" i="43"/>
  <c r="O88" i="43"/>
  <c r="O93" i="42"/>
  <c r="O92" i="42"/>
  <c r="O90" i="42"/>
  <c r="O82" i="41"/>
  <c r="O105" i="40"/>
  <c r="O104" i="40"/>
  <c r="O97" i="40"/>
  <c r="O88" i="40"/>
  <c r="O126" i="75"/>
  <c r="O118" i="75"/>
  <c r="O115" i="75"/>
  <c r="O114" i="75"/>
  <c r="O111" i="75"/>
  <c r="O110" i="75"/>
  <c r="O107" i="75"/>
  <c r="O106" i="75"/>
  <c r="O102" i="75"/>
  <c r="O120" i="39"/>
  <c r="O118" i="39"/>
  <c r="O97" i="39"/>
  <c r="O96" i="39"/>
  <c r="O94" i="39"/>
  <c r="O204" i="53"/>
  <c r="O203" i="53"/>
  <c r="O210" i="51"/>
  <c r="O209" i="46"/>
  <c r="O208" i="46"/>
  <c r="O205" i="46"/>
  <c r="O204" i="46"/>
  <c r="O210" i="45"/>
  <c r="O204" i="43"/>
  <c r="O209" i="42"/>
  <c r="O205" i="39"/>
  <c r="O100" i="75"/>
  <c r="O82" i="75"/>
  <c r="O128" i="39"/>
  <c r="O125" i="39"/>
  <c r="O124" i="39"/>
  <c r="O122" i="39"/>
  <c r="O88" i="39"/>
  <c r="O85" i="39"/>
  <c r="O84" i="39"/>
  <c r="O83" i="39"/>
  <c r="O81" i="39"/>
  <c r="O209" i="74"/>
  <c r="O34" i="44"/>
  <c r="O30" i="44" s="1"/>
  <c r="L30" i="3"/>
  <c r="M30" i="44"/>
  <c r="O100" i="59"/>
  <c r="O84" i="59"/>
  <c r="O118" i="58"/>
  <c r="O102" i="58"/>
  <c r="O86" i="58"/>
  <c r="O120" i="57"/>
  <c r="O104" i="57"/>
  <c r="O96" i="59"/>
  <c r="O130" i="58"/>
  <c r="O99" i="56"/>
  <c r="O91" i="56"/>
  <c r="O83" i="56"/>
  <c r="O125" i="54"/>
  <c r="O117" i="54"/>
  <c r="O109" i="54"/>
  <c r="O101" i="54"/>
  <c r="O93" i="54"/>
  <c r="O85" i="54"/>
  <c r="O127" i="52"/>
  <c r="O119" i="52"/>
  <c r="O111" i="52"/>
  <c r="O103" i="52"/>
  <c r="O95" i="52"/>
  <c r="O87" i="52"/>
  <c r="O129" i="53"/>
  <c r="O121" i="53"/>
  <c r="O113" i="53"/>
  <c r="O105" i="53"/>
  <c r="O97" i="53"/>
  <c r="O89" i="53"/>
  <c r="O81" i="53"/>
  <c r="O123" i="51"/>
  <c r="O115" i="51"/>
  <c r="O107" i="51"/>
  <c r="O99" i="51"/>
  <c r="O91" i="51"/>
  <c r="O83" i="51"/>
  <c r="O125" i="74"/>
  <c r="O117" i="74"/>
  <c r="O109" i="74"/>
  <c r="O30" i="71"/>
  <c r="O30" i="66"/>
  <c r="O30" i="63"/>
  <c r="O30" i="59"/>
  <c r="O30" i="54"/>
  <c r="O30" i="74"/>
  <c r="O30" i="47"/>
  <c r="O30" i="42"/>
  <c r="O30" i="39"/>
  <c r="O30" i="70"/>
  <c r="O30" i="67"/>
  <c r="O30" i="58"/>
  <c r="O30" i="52"/>
  <c r="O30" i="45"/>
  <c r="O30" i="41"/>
  <c r="O30" i="68"/>
  <c r="O30" i="64"/>
  <c r="O30" i="61"/>
  <c r="O30" i="57"/>
  <c r="O30" i="53"/>
  <c r="O30" i="48"/>
  <c r="O30" i="40"/>
  <c r="O30" i="69"/>
  <c r="O30" i="65"/>
  <c r="O30" i="60"/>
  <c r="O30" i="56"/>
  <c r="O30" i="51"/>
  <c r="O30" i="46"/>
  <c r="O30" i="43"/>
  <c r="G201" i="3"/>
  <c r="E201" i="3"/>
  <c r="F209" i="3"/>
  <c r="F31" i="3"/>
  <c r="F101" i="3"/>
  <c r="H201" i="3"/>
  <c r="M32" i="3"/>
  <c r="O32" i="3" s="1"/>
  <c r="M33" i="3"/>
  <c r="O33" i="3" s="1"/>
  <c r="I210" i="3"/>
  <c r="M100" i="3"/>
  <c r="O100" i="3" s="1"/>
  <c r="F33" i="3"/>
  <c r="H30" i="3"/>
  <c r="I211" i="3"/>
  <c r="F32" i="3"/>
  <c r="K201" i="3"/>
  <c r="G30" i="3"/>
  <c r="I31" i="3"/>
  <c r="I30" i="3" s="1"/>
  <c r="F211" i="3"/>
  <c r="I209" i="3"/>
  <c r="F34" i="3"/>
  <c r="N210" i="3"/>
  <c r="O210" i="3" s="1"/>
  <c r="N211" i="3"/>
  <c r="O211" i="3" s="1"/>
  <c r="N209" i="3"/>
  <c r="F210" i="3"/>
  <c r="M209" i="3"/>
  <c r="D201" i="3"/>
  <c r="O34" i="3"/>
  <c r="N30" i="38"/>
  <c r="O31" i="72"/>
  <c r="N31" i="3"/>
  <c r="N30" i="3" s="1"/>
  <c r="M31" i="3"/>
  <c r="E30" i="3"/>
  <c r="O31" i="38"/>
  <c r="D30" i="3"/>
  <c r="I204" i="3"/>
  <c r="M208" i="3"/>
  <c r="I208" i="3"/>
  <c r="L204" i="3"/>
  <c r="F204" i="3"/>
  <c r="L208" i="3"/>
  <c r="N204" i="3"/>
  <c r="O204" i="3" s="1"/>
  <c r="N208" i="3"/>
  <c r="M99" i="3"/>
  <c r="O99" i="3" s="1"/>
  <c r="K79" i="3"/>
  <c r="H79" i="3"/>
  <c r="E79" i="3"/>
  <c r="F130" i="3"/>
  <c r="J79" i="3"/>
  <c r="M130" i="3"/>
  <c r="I130" i="3"/>
  <c r="G79" i="3"/>
  <c r="D79" i="3"/>
  <c r="L130" i="3"/>
  <c r="N130" i="3"/>
  <c r="N79" i="71"/>
  <c r="N79" i="66"/>
  <c r="N79" i="63"/>
  <c r="N79" i="59"/>
  <c r="N79" i="54"/>
  <c r="N79" i="74"/>
  <c r="N79" i="47"/>
  <c r="N79" i="42"/>
  <c r="N79" i="72"/>
  <c r="N79" i="69"/>
  <c r="N79" i="65"/>
  <c r="N79" i="60"/>
  <c r="N79" i="56"/>
  <c r="N79" i="51"/>
  <c r="N79" i="46"/>
  <c r="N79" i="43"/>
  <c r="N79" i="75"/>
  <c r="N79" i="68"/>
  <c r="N79" i="64"/>
  <c r="N79" i="61"/>
  <c r="N79" i="57"/>
  <c r="N79" i="53"/>
  <c r="N79" i="48"/>
  <c r="N79" i="44"/>
  <c r="N79" i="40"/>
  <c r="N79" i="70"/>
  <c r="N79" i="67"/>
  <c r="N79" i="62"/>
  <c r="N79" i="58"/>
  <c r="N79" i="52"/>
  <c r="N79" i="50"/>
  <c r="N79" i="45"/>
  <c r="N79" i="41"/>
  <c r="N79" i="38"/>
  <c r="N79" i="39"/>
  <c r="O30" i="75" l="1"/>
  <c r="O30" i="50"/>
  <c r="O31" i="3"/>
  <c r="M30" i="3"/>
  <c r="O209" i="3"/>
  <c r="O30" i="38"/>
  <c r="O30" i="72"/>
  <c r="O208" i="3"/>
  <c r="O130" i="3"/>
  <c r="N18" i="38"/>
  <c r="N19" i="38"/>
  <c r="N20" i="38"/>
  <c r="N21" i="38"/>
  <c r="N18" i="39"/>
  <c r="N19" i="39"/>
  <c r="N20" i="39"/>
  <c r="N21" i="39"/>
  <c r="N18" i="75"/>
  <c r="N19" i="75"/>
  <c r="N20" i="75"/>
  <c r="N21" i="75"/>
  <c r="N18" i="40"/>
  <c r="N19" i="40"/>
  <c r="N20" i="40"/>
  <c r="N21" i="40"/>
  <c r="N18" i="41"/>
  <c r="N19" i="41"/>
  <c r="N20" i="41"/>
  <c r="N21" i="41"/>
  <c r="N18" i="42"/>
  <c r="N19" i="42"/>
  <c r="N20" i="42"/>
  <c r="N21" i="42"/>
  <c r="N18" i="43"/>
  <c r="N19" i="43"/>
  <c r="N20" i="43"/>
  <c r="N21" i="43"/>
  <c r="N18" i="44"/>
  <c r="N19" i="44"/>
  <c r="N20" i="44"/>
  <c r="N21" i="44"/>
  <c r="N18" i="45"/>
  <c r="N19" i="45"/>
  <c r="N20" i="45"/>
  <c r="N21" i="45"/>
  <c r="N18" i="47"/>
  <c r="N19" i="47"/>
  <c r="N20" i="47"/>
  <c r="N21" i="47"/>
  <c r="N18" i="46"/>
  <c r="N19" i="46"/>
  <c r="N20" i="46"/>
  <c r="N21" i="46"/>
  <c r="N18" i="48"/>
  <c r="N19" i="48"/>
  <c r="N20" i="48"/>
  <c r="N21" i="48"/>
  <c r="N18" i="50"/>
  <c r="N19" i="50"/>
  <c r="N20" i="50"/>
  <c r="N21" i="50"/>
  <c r="N18" i="74"/>
  <c r="N19" i="74"/>
  <c r="N20" i="74"/>
  <c r="N21" i="74"/>
  <c r="N18" i="51"/>
  <c r="N19" i="51"/>
  <c r="N20" i="51"/>
  <c r="N21" i="51"/>
  <c r="N18" i="53"/>
  <c r="N19" i="53"/>
  <c r="N20" i="53"/>
  <c r="N21" i="53"/>
  <c r="N18" i="52"/>
  <c r="N19" i="52"/>
  <c r="N20" i="52"/>
  <c r="N21" i="52"/>
  <c r="N18" i="54"/>
  <c r="N19" i="54"/>
  <c r="N20" i="54"/>
  <c r="N21" i="54"/>
  <c r="N18" i="56"/>
  <c r="N19" i="56"/>
  <c r="N20" i="56"/>
  <c r="N21" i="56"/>
  <c r="N18" i="57"/>
  <c r="N19" i="57"/>
  <c r="N20" i="57"/>
  <c r="N21" i="57"/>
  <c r="N18" i="58"/>
  <c r="N19" i="58"/>
  <c r="N20" i="58"/>
  <c r="N21" i="58"/>
  <c r="N18" i="59"/>
  <c r="N19" i="59"/>
  <c r="N20" i="59"/>
  <c r="N21" i="59"/>
  <c r="N18" i="60"/>
  <c r="N19" i="60"/>
  <c r="N20" i="60"/>
  <c r="N21" i="60"/>
  <c r="N18" i="61"/>
  <c r="N19" i="61"/>
  <c r="N20" i="61"/>
  <c r="N21" i="61"/>
  <c r="N18" i="62"/>
  <c r="N19" i="62"/>
  <c r="N20" i="62"/>
  <c r="N21" i="62"/>
  <c r="N18" i="63"/>
  <c r="N19" i="63"/>
  <c r="N20" i="63"/>
  <c r="N21" i="63"/>
  <c r="N18" i="65"/>
  <c r="N19" i="65"/>
  <c r="N20" i="65"/>
  <c r="N21" i="65"/>
  <c r="N18" i="64"/>
  <c r="N19" i="64"/>
  <c r="N20" i="64"/>
  <c r="N21" i="64"/>
  <c r="N18" i="67"/>
  <c r="N19" i="67"/>
  <c r="N20" i="67"/>
  <c r="N21" i="67"/>
  <c r="N18" i="66"/>
  <c r="N19" i="66"/>
  <c r="N20" i="66"/>
  <c r="N21" i="66"/>
  <c r="N18" i="69"/>
  <c r="N19" i="69"/>
  <c r="N20" i="69"/>
  <c r="N21" i="69"/>
  <c r="N18" i="68"/>
  <c r="N19" i="68"/>
  <c r="N20" i="68"/>
  <c r="N21" i="68"/>
  <c r="N18" i="70"/>
  <c r="N19" i="70"/>
  <c r="N20" i="70"/>
  <c r="N21" i="70"/>
  <c r="N18" i="71"/>
  <c r="N19" i="71"/>
  <c r="N20" i="71"/>
  <c r="N21" i="71"/>
  <c r="N18" i="72"/>
  <c r="N19" i="72"/>
  <c r="N20" i="72"/>
  <c r="N21" i="72"/>
  <c r="N18" i="3"/>
  <c r="N19" i="3"/>
  <c r="N20" i="3"/>
  <c r="N21" i="3"/>
  <c r="E11" i="38"/>
  <c r="G11" i="38"/>
  <c r="H11" i="38"/>
  <c r="J11" i="38"/>
  <c r="K11" i="38"/>
  <c r="E11" i="39"/>
  <c r="G11" i="39"/>
  <c r="H11" i="39"/>
  <c r="J11" i="39"/>
  <c r="K11" i="39"/>
  <c r="E11" i="75"/>
  <c r="G11" i="75"/>
  <c r="H11" i="75"/>
  <c r="J11" i="75"/>
  <c r="K11" i="75"/>
  <c r="E11" i="40"/>
  <c r="G11" i="40"/>
  <c r="H11" i="40"/>
  <c r="J11" i="40"/>
  <c r="K11" i="40"/>
  <c r="E11" i="41"/>
  <c r="G11" i="41"/>
  <c r="H11" i="41"/>
  <c r="J11" i="41"/>
  <c r="K11" i="41"/>
  <c r="E11" i="42"/>
  <c r="G11" i="42"/>
  <c r="H11" i="42"/>
  <c r="J11" i="42"/>
  <c r="K11" i="42"/>
  <c r="E11" i="43"/>
  <c r="G11" i="43"/>
  <c r="H11" i="43"/>
  <c r="J11" i="43"/>
  <c r="K11" i="43"/>
  <c r="E11" i="44"/>
  <c r="G11" i="44"/>
  <c r="H11" i="44"/>
  <c r="J11" i="44"/>
  <c r="K11" i="44"/>
  <c r="E11" i="45"/>
  <c r="G11" i="45"/>
  <c r="H11" i="45"/>
  <c r="J11" i="45"/>
  <c r="K11" i="45"/>
  <c r="E11" i="47"/>
  <c r="G11" i="47"/>
  <c r="H11" i="47"/>
  <c r="J11" i="47"/>
  <c r="K11" i="47"/>
  <c r="E11" i="46"/>
  <c r="G11" i="46"/>
  <c r="H11" i="46"/>
  <c r="J11" i="46"/>
  <c r="K11" i="46"/>
  <c r="E11" i="48"/>
  <c r="G11" i="48"/>
  <c r="H11" i="48"/>
  <c r="J11" i="48"/>
  <c r="K11" i="48"/>
  <c r="E11" i="50"/>
  <c r="G11" i="50"/>
  <c r="H11" i="50"/>
  <c r="J11" i="50"/>
  <c r="K11" i="50"/>
  <c r="E11" i="74"/>
  <c r="G11" i="74"/>
  <c r="H11" i="74"/>
  <c r="J11" i="74"/>
  <c r="K11" i="74"/>
  <c r="E11" i="51"/>
  <c r="G11" i="51"/>
  <c r="H11" i="51"/>
  <c r="J11" i="51"/>
  <c r="K11" i="51"/>
  <c r="E11" i="53"/>
  <c r="G11" i="53"/>
  <c r="H11" i="53"/>
  <c r="J11" i="53"/>
  <c r="K11" i="53"/>
  <c r="E11" i="52"/>
  <c r="G11" i="52"/>
  <c r="H11" i="52"/>
  <c r="J11" i="52"/>
  <c r="K11" i="52"/>
  <c r="E11" i="54"/>
  <c r="G11" i="54"/>
  <c r="H11" i="54"/>
  <c r="J11" i="54"/>
  <c r="K11" i="54"/>
  <c r="E11" i="56"/>
  <c r="G11" i="56"/>
  <c r="H11" i="56"/>
  <c r="J11" i="56"/>
  <c r="K11" i="56"/>
  <c r="E11" i="57"/>
  <c r="G11" i="57"/>
  <c r="H11" i="57"/>
  <c r="J11" i="57"/>
  <c r="K11" i="57"/>
  <c r="E11" i="58"/>
  <c r="G11" i="58"/>
  <c r="H11" i="58"/>
  <c r="J11" i="58"/>
  <c r="K11" i="58"/>
  <c r="E11" i="59"/>
  <c r="G11" i="59"/>
  <c r="H11" i="59"/>
  <c r="J11" i="59"/>
  <c r="K11" i="59"/>
  <c r="E11" i="60"/>
  <c r="G11" i="60"/>
  <c r="H11" i="60"/>
  <c r="J11" i="60"/>
  <c r="K11" i="60"/>
  <c r="E11" i="61"/>
  <c r="G11" i="61"/>
  <c r="H11" i="61"/>
  <c r="J11" i="61"/>
  <c r="K11" i="61"/>
  <c r="E11" i="62"/>
  <c r="G11" i="62"/>
  <c r="H11" i="62"/>
  <c r="J11" i="62"/>
  <c r="K11" i="62"/>
  <c r="E11" i="63"/>
  <c r="G11" i="63"/>
  <c r="H11" i="63"/>
  <c r="J11" i="63"/>
  <c r="K11" i="63"/>
  <c r="E11" i="65"/>
  <c r="G11" i="65"/>
  <c r="H11" i="65"/>
  <c r="J11" i="65"/>
  <c r="K11" i="65"/>
  <c r="E11" i="64"/>
  <c r="G11" i="64"/>
  <c r="H11" i="64"/>
  <c r="J11" i="64"/>
  <c r="K11" i="64"/>
  <c r="E11" i="67"/>
  <c r="G11" i="67"/>
  <c r="H11" i="67"/>
  <c r="J11" i="67"/>
  <c r="K11" i="67"/>
  <c r="E11" i="66"/>
  <c r="G11" i="66"/>
  <c r="H11" i="66"/>
  <c r="J11" i="66"/>
  <c r="K11" i="66"/>
  <c r="E11" i="69"/>
  <c r="G11" i="69"/>
  <c r="H11" i="69"/>
  <c r="J11" i="69"/>
  <c r="K11" i="69"/>
  <c r="E11" i="68"/>
  <c r="G11" i="68"/>
  <c r="H11" i="68"/>
  <c r="J11" i="68"/>
  <c r="K11" i="68"/>
  <c r="E11" i="70"/>
  <c r="G11" i="70"/>
  <c r="H11" i="70"/>
  <c r="J11" i="70"/>
  <c r="K11" i="70"/>
  <c r="E11" i="71"/>
  <c r="G11" i="71"/>
  <c r="H11" i="71"/>
  <c r="J11" i="71"/>
  <c r="K11" i="71"/>
  <c r="E11" i="72"/>
  <c r="G11" i="72"/>
  <c r="H11" i="72"/>
  <c r="J11" i="72"/>
  <c r="K11" i="72"/>
  <c r="D11" i="38"/>
  <c r="D11" i="39"/>
  <c r="D11" i="75"/>
  <c r="D11" i="40"/>
  <c r="D11" i="41"/>
  <c r="D11" i="42"/>
  <c r="D11" i="43"/>
  <c r="D11" i="44"/>
  <c r="D11" i="45"/>
  <c r="D11" i="47"/>
  <c r="D11" i="46"/>
  <c r="D11" i="48"/>
  <c r="D11" i="50"/>
  <c r="D11" i="74"/>
  <c r="D11" i="51"/>
  <c r="D11" i="53"/>
  <c r="D11" i="52"/>
  <c r="D11" i="54"/>
  <c r="D11" i="56"/>
  <c r="D11" i="57"/>
  <c r="D11" i="58"/>
  <c r="D11" i="59"/>
  <c r="D11" i="60"/>
  <c r="D11" i="61"/>
  <c r="D11" i="62"/>
  <c r="D11" i="63"/>
  <c r="D11" i="65"/>
  <c r="D11" i="64"/>
  <c r="D11" i="67"/>
  <c r="D11" i="66"/>
  <c r="D11" i="69"/>
  <c r="D11" i="68"/>
  <c r="D11" i="70"/>
  <c r="D11" i="71"/>
  <c r="D11" i="72"/>
  <c r="M79" i="38"/>
  <c r="M79" i="39"/>
  <c r="M79" i="75"/>
  <c r="M79" i="40"/>
  <c r="M79" i="41"/>
  <c r="M79" i="42"/>
  <c r="M79" i="43"/>
  <c r="M79" i="44"/>
  <c r="M79" i="45"/>
  <c r="M79" i="47"/>
  <c r="M79" i="46"/>
  <c r="M79" i="48"/>
  <c r="M79" i="50"/>
  <c r="M79" i="74"/>
  <c r="M79" i="51"/>
  <c r="M79" i="53"/>
  <c r="M79" i="52"/>
  <c r="M79" i="54"/>
  <c r="M79" i="56"/>
  <c r="M79" i="57"/>
  <c r="M79" i="58"/>
  <c r="M79" i="59"/>
  <c r="M79" i="60"/>
  <c r="M79" i="61"/>
  <c r="M79" i="62"/>
  <c r="M79" i="63"/>
  <c r="M79" i="65"/>
  <c r="M79" i="64"/>
  <c r="M79" i="67"/>
  <c r="M79" i="66"/>
  <c r="M79" i="69"/>
  <c r="M79" i="68"/>
  <c r="M79" i="70"/>
  <c r="M79" i="71"/>
  <c r="M79" i="72"/>
  <c r="E212" i="38"/>
  <c r="G212" i="38"/>
  <c r="H212" i="38"/>
  <c r="J212" i="38"/>
  <c r="K212" i="38"/>
  <c r="E212" i="39"/>
  <c r="G212" i="39"/>
  <c r="H212" i="39"/>
  <c r="J212" i="39"/>
  <c r="K212" i="39"/>
  <c r="E212" i="75"/>
  <c r="G212" i="75"/>
  <c r="H212" i="75"/>
  <c r="J212" i="75"/>
  <c r="K212" i="75"/>
  <c r="E212" i="40"/>
  <c r="G212" i="40"/>
  <c r="H212" i="40"/>
  <c r="J212" i="40"/>
  <c r="K212" i="40"/>
  <c r="E212" i="41"/>
  <c r="G212" i="41"/>
  <c r="H212" i="41"/>
  <c r="J212" i="41"/>
  <c r="K212" i="41"/>
  <c r="E212" i="42"/>
  <c r="G212" i="42"/>
  <c r="H212" i="42"/>
  <c r="J212" i="42"/>
  <c r="K212" i="42"/>
  <c r="E212" i="43"/>
  <c r="G212" i="43"/>
  <c r="H212" i="43"/>
  <c r="J212" i="43"/>
  <c r="K212" i="43"/>
  <c r="E212" i="44"/>
  <c r="G212" i="44"/>
  <c r="H212" i="44"/>
  <c r="J212" i="44"/>
  <c r="K212" i="44"/>
  <c r="E212" i="45"/>
  <c r="G212" i="45"/>
  <c r="H212" i="45"/>
  <c r="J212" i="45"/>
  <c r="K212" i="45"/>
  <c r="E212" i="47"/>
  <c r="G212" i="47"/>
  <c r="H212" i="47"/>
  <c r="J212" i="47"/>
  <c r="K212" i="47"/>
  <c r="E212" i="46"/>
  <c r="G212" i="46"/>
  <c r="H212" i="46"/>
  <c r="J212" i="46"/>
  <c r="K212" i="46"/>
  <c r="E212" i="48"/>
  <c r="G212" i="48"/>
  <c r="H212" i="48"/>
  <c r="J212" i="48"/>
  <c r="K212" i="48"/>
  <c r="E212" i="50"/>
  <c r="G212" i="50"/>
  <c r="H212" i="50"/>
  <c r="J212" i="50"/>
  <c r="K212" i="50"/>
  <c r="E212" i="74"/>
  <c r="G212" i="74"/>
  <c r="H212" i="74"/>
  <c r="J212" i="74"/>
  <c r="K212" i="74"/>
  <c r="E212" i="51"/>
  <c r="G212" i="51"/>
  <c r="H212" i="51"/>
  <c r="J212" i="51"/>
  <c r="K212" i="51"/>
  <c r="E212" i="53"/>
  <c r="G212" i="53"/>
  <c r="H212" i="53"/>
  <c r="J212" i="53"/>
  <c r="K212" i="53"/>
  <c r="E212" i="52"/>
  <c r="G212" i="52"/>
  <c r="H212" i="52"/>
  <c r="J212" i="52"/>
  <c r="K212" i="52"/>
  <c r="E212" i="54"/>
  <c r="G212" i="54"/>
  <c r="H212" i="54"/>
  <c r="J212" i="54"/>
  <c r="K212" i="54"/>
  <c r="E212" i="56"/>
  <c r="G212" i="56"/>
  <c r="H212" i="56"/>
  <c r="J212" i="56"/>
  <c r="K212" i="56"/>
  <c r="E212" i="57"/>
  <c r="G212" i="57"/>
  <c r="H212" i="57"/>
  <c r="J212" i="57"/>
  <c r="K212" i="57"/>
  <c r="E212" i="58"/>
  <c r="G212" i="58"/>
  <c r="H212" i="58"/>
  <c r="J212" i="58"/>
  <c r="K212" i="58"/>
  <c r="E212" i="59"/>
  <c r="G212" i="59"/>
  <c r="H212" i="59"/>
  <c r="J212" i="59"/>
  <c r="K212" i="59"/>
  <c r="E212" i="60"/>
  <c r="G212" i="60"/>
  <c r="H212" i="60"/>
  <c r="J212" i="60"/>
  <c r="K212" i="60"/>
  <c r="E212" i="61"/>
  <c r="G212" i="61"/>
  <c r="H212" i="61"/>
  <c r="J212" i="61"/>
  <c r="K212" i="61"/>
  <c r="E212" i="62"/>
  <c r="G212" i="62"/>
  <c r="H212" i="62"/>
  <c r="J212" i="62"/>
  <c r="K212" i="62"/>
  <c r="E212" i="63"/>
  <c r="G212" i="63"/>
  <c r="H212" i="63"/>
  <c r="J212" i="63"/>
  <c r="K212" i="63"/>
  <c r="E212" i="65"/>
  <c r="G212" i="65"/>
  <c r="H212" i="65"/>
  <c r="J212" i="65"/>
  <c r="K212" i="65"/>
  <c r="E212" i="64"/>
  <c r="G212" i="64"/>
  <c r="H212" i="64"/>
  <c r="J212" i="64"/>
  <c r="K212" i="64"/>
  <c r="E212" i="67"/>
  <c r="G212" i="67"/>
  <c r="H212" i="67"/>
  <c r="J212" i="67"/>
  <c r="K212" i="67"/>
  <c r="E212" i="66"/>
  <c r="G212" i="66"/>
  <c r="H212" i="66"/>
  <c r="J212" i="66"/>
  <c r="K212" i="66"/>
  <c r="E212" i="69"/>
  <c r="G212" i="69"/>
  <c r="H212" i="69"/>
  <c r="J212" i="69"/>
  <c r="K212" i="69"/>
  <c r="E212" i="68"/>
  <c r="G212" i="68"/>
  <c r="H212" i="68"/>
  <c r="J212" i="68"/>
  <c r="K212" i="68"/>
  <c r="E212" i="70"/>
  <c r="G212" i="70"/>
  <c r="H212" i="70"/>
  <c r="J212" i="70"/>
  <c r="K212" i="70"/>
  <c r="E212" i="71"/>
  <c r="G212" i="71"/>
  <c r="H212" i="71"/>
  <c r="J212" i="71"/>
  <c r="K212" i="71"/>
  <c r="E212" i="72"/>
  <c r="G212" i="72"/>
  <c r="H212" i="72"/>
  <c r="J212" i="72"/>
  <c r="K212" i="72"/>
  <c r="D212" i="38"/>
  <c r="D212" i="39"/>
  <c r="M212" i="39" s="1"/>
  <c r="D212" i="75"/>
  <c r="D212" i="40"/>
  <c r="M212" i="40" s="1"/>
  <c r="D212" i="41"/>
  <c r="M212" i="41" s="1"/>
  <c r="D212" i="42"/>
  <c r="M212" i="42" s="1"/>
  <c r="D212" i="43"/>
  <c r="D212" i="44"/>
  <c r="M212" i="44" s="1"/>
  <c r="D212" i="45"/>
  <c r="M212" i="45" s="1"/>
  <c r="D212" i="47"/>
  <c r="M212" i="47" s="1"/>
  <c r="D212" i="46"/>
  <c r="D212" i="48"/>
  <c r="D212" i="50"/>
  <c r="M212" i="50" s="1"/>
  <c r="D212" i="74"/>
  <c r="M212" i="74" s="1"/>
  <c r="D212" i="51"/>
  <c r="D212" i="53"/>
  <c r="D212" i="52"/>
  <c r="M212" i="52" s="1"/>
  <c r="D212" i="54"/>
  <c r="M212" i="54" s="1"/>
  <c r="D212" i="56"/>
  <c r="D212" i="57"/>
  <c r="D212" i="58"/>
  <c r="M212" i="58" s="1"/>
  <c r="D212" i="59"/>
  <c r="M212" i="59" s="1"/>
  <c r="D212" i="60"/>
  <c r="D212" i="61"/>
  <c r="D212" i="62"/>
  <c r="M212" i="62" s="1"/>
  <c r="D212" i="63"/>
  <c r="M212" i="63" s="1"/>
  <c r="D212" i="65"/>
  <c r="D212" i="64"/>
  <c r="D212" i="67"/>
  <c r="M212" i="67" s="1"/>
  <c r="D212" i="66"/>
  <c r="M212" i="66" s="1"/>
  <c r="D212" i="69"/>
  <c r="D212" i="68"/>
  <c r="D212" i="70"/>
  <c r="D212" i="71"/>
  <c r="M212" i="71" s="1"/>
  <c r="D212" i="72"/>
  <c r="L81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I82" i="3"/>
  <c r="M102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N103" i="3"/>
  <c r="N104" i="3"/>
  <c r="N105" i="3"/>
  <c r="N106" i="3"/>
  <c r="N107" i="3"/>
  <c r="N108" i="3"/>
  <c r="N109" i="3"/>
  <c r="N110" i="3"/>
  <c r="N111" i="3"/>
  <c r="N112" i="3"/>
  <c r="N113" i="3"/>
  <c r="N102" i="3"/>
  <c r="N81" i="3"/>
  <c r="N82" i="3"/>
  <c r="N83" i="3"/>
  <c r="N84" i="3"/>
  <c r="M81" i="3"/>
  <c r="M82" i="3"/>
  <c r="M108" i="3"/>
  <c r="M109" i="3"/>
  <c r="M111" i="3"/>
  <c r="M112" i="3"/>
  <c r="M115" i="3"/>
  <c r="M116" i="3"/>
  <c r="M119" i="3"/>
  <c r="M120" i="3"/>
  <c r="M123" i="3"/>
  <c r="M124" i="3"/>
  <c r="M127" i="3"/>
  <c r="M128" i="3"/>
  <c r="M80" i="3"/>
  <c r="O226" i="38"/>
  <c r="O225" i="39"/>
  <c r="O228" i="75"/>
  <c r="O227" i="40"/>
  <c r="O226" i="41"/>
  <c r="O225" i="42"/>
  <c r="O228" i="43"/>
  <c r="O227" i="44"/>
  <c r="O226" i="45"/>
  <c r="O225" i="47"/>
  <c r="O228" i="46"/>
  <c r="O227" i="48"/>
  <c r="O226" i="50"/>
  <c r="O225" i="74"/>
  <c r="O228" i="51"/>
  <c r="O227" i="53"/>
  <c r="O226" i="52"/>
  <c r="O225" i="54"/>
  <c r="O228" i="56"/>
  <c r="O227" i="57"/>
  <c r="O226" i="58"/>
  <c r="O225" i="59"/>
  <c r="O228" i="60"/>
  <c r="O227" i="61"/>
  <c r="O226" i="62"/>
  <c r="O225" i="63"/>
  <c r="O228" i="65"/>
  <c r="O227" i="64"/>
  <c r="O226" i="67"/>
  <c r="O225" i="66"/>
  <c r="O228" i="69"/>
  <c r="O227" i="68"/>
  <c r="O226" i="70"/>
  <c r="O225" i="71"/>
  <c r="O228" i="72"/>
  <c r="L225" i="3"/>
  <c r="L226" i="3"/>
  <c r="L227" i="3"/>
  <c r="L228" i="3"/>
  <c r="I225" i="38"/>
  <c r="I226" i="38"/>
  <c r="I227" i="38"/>
  <c r="I228" i="38"/>
  <c r="I225" i="39"/>
  <c r="I226" i="39"/>
  <c r="I227" i="39"/>
  <c r="I228" i="39"/>
  <c r="I225" i="75"/>
  <c r="I226" i="75"/>
  <c r="I227" i="75"/>
  <c r="I228" i="75"/>
  <c r="I225" i="40"/>
  <c r="I226" i="40"/>
  <c r="I227" i="40"/>
  <c r="I228" i="40"/>
  <c r="I225" i="41"/>
  <c r="I226" i="41"/>
  <c r="I227" i="41"/>
  <c r="I228" i="41"/>
  <c r="I225" i="42"/>
  <c r="I226" i="42"/>
  <c r="I227" i="42"/>
  <c r="I228" i="42"/>
  <c r="I225" i="43"/>
  <c r="I226" i="43"/>
  <c r="I227" i="43"/>
  <c r="I228" i="43"/>
  <c r="I225" i="44"/>
  <c r="I226" i="44"/>
  <c r="I227" i="44"/>
  <c r="I228" i="44"/>
  <c r="I225" i="45"/>
  <c r="I226" i="45"/>
  <c r="I227" i="45"/>
  <c r="I228" i="45"/>
  <c r="I225" i="47"/>
  <c r="I226" i="47"/>
  <c r="I227" i="47"/>
  <c r="I228" i="47"/>
  <c r="I225" i="46"/>
  <c r="I226" i="46"/>
  <c r="I227" i="46"/>
  <c r="I228" i="46"/>
  <c r="I225" i="48"/>
  <c r="I226" i="48"/>
  <c r="I227" i="48"/>
  <c r="I228" i="48"/>
  <c r="I225" i="50"/>
  <c r="I226" i="50"/>
  <c r="I227" i="50"/>
  <c r="I228" i="50"/>
  <c r="I225" i="74"/>
  <c r="I226" i="74"/>
  <c r="I227" i="74"/>
  <c r="I228" i="74"/>
  <c r="I225" i="51"/>
  <c r="I226" i="51"/>
  <c r="I227" i="51"/>
  <c r="I228" i="51"/>
  <c r="I225" i="53"/>
  <c r="I226" i="53"/>
  <c r="I227" i="53"/>
  <c r="I228" i="53"/>
  <c r="I225" i="52"/>
  <c r="I226" i="52"/>
  <c r="I227" i="52"/>
  <c r="I228" i="52"/>
  <c r="I225" i="54"/>
  <c r="I226" i="54"/>
  <c r="I227" i="54"/>
  <c r="I228" i="54"/>
  <c r="I225" i="56"/>
  <c r="I226" i="56"/>
  <c r="I227" i="56"/>
  <c r="I228" i="56"/>
  <c r="I225" i="57"/>
  <c r="I226" i="57"/>
  <c r="I227" i="57"/>
  <c r="I228" i="57"/>
  <c r="I225" i="58"/>
  <c r="I226" i="58"/>
  <c r="I227" i="58"/>
  <c r="I228" i="58"/>
  <c r="I225" i="59"/>
  <c r="I226" i="59"/>
  <c r="I227" i="59"/>
  <c r="I228" i="59"/>
  <c r="I225" i="60"/>
  <c r="I226" i="60"/>
  <c r="I227" i="60"/>
  <c r="I228" i="60"/>
  <c r="I225" i="61"/>
  <c r="I226" i="61"/>
  <c r="I227" i="61"/>
  <c r="I228" i="61"/>
  <c r="I225" i="62"/>
  <c r="I226" i="62"/>
  <c r="I227" i="62"/>
  <c r="I228" i="62"/>
  <c r="I225" i="63"/>
  <c r="I226" i="63"/>
  <c r="I227" i="63"/>
  <c r="I228" i="63"/>
  <c r="I225" i="65"/>
  <c r="I226" i="65"/>
  <c r="I227" i="65"/>
  <c r="I228" i="65"/>
  <c r="I225" i="64"/>
  <c r="I226" i="64"/>
  <c r="I227" i="64"/>
  <c r="I228" i="64"/>
  <c r="I225" i="67"/>
  <c r="I226" i="67"/>
  <c r="I227" i="67"/>
  <c r="I228" i="67"/>
  <c r="I225" i="66"/>
  <c r="I226" i="66"/>
  <c r="I227" i="66"/>
  <c r="I228" i="66"/>
  <c r="I225" i="69"/>
  <c r="I226" i="69"/>
  <c r="I227" i="69"/>
  <c r="I228" i="69"/>
  <c r="I225" i="68"/>
  <c r="I226" i="68"/>
  <c r="I227" i="68"/>
  <c r="I228" i="68"/>
  <c r="I225" i="70"/>
  <c r="I226" i="70"/>
  <c r="I227" i="70"/>
  <c r="I228" i="70"/>
  <c r="I225" i="71"/>
  <c r="I226" i="71"/>
  <c r="I227" i="71"/>
  <c r="I228" i="71"/>
  <c r="I225" i="72"/>
  <c r="I226" i="72"/>
  <c r="I227" i="72"/>
  <c r="I228" i="72"/>
  <c r="I225" i="3"/>
  <c r="I226" i="3"/>
  <c r="I227" i="3"/>
  <c r="I228" i="3"/>
  <c r="F225" i="38"/>
  <c r="F226" i="38"/>
  <c r="F227" i="38"/>
  <c r="F228" i="38"/>
  <c r="F225" i="39"/>
  <c r="F226" i="39"/>
  <c r="F227" i="39"/>
  <c r="F228" i="39"/>
  <c r="F225" i="75"/>
  <c r="F226" i="75"/>
  <c r="F227" i="75"/>
  <c r="F228" i="75"/>
  <c r="F225" i="40"/>
  <c r="F226" i="40"/>
  <c r="F227" i="40"/>
  <c r="F228" i="40"/>
  <c r="F225" i="41"/>
  <c r="F226" i="41"/>
  <c r="F227" i="41"/>
  <c r="F228" i="41"/>
  <c r="F225" i="42"/>
  <c r="F226" i="42"/>
  <c r="F227" i="42"/>
  <c r="F228" i="42"/>
  <c r="F225" i="43"/>
  <c r="F226" i="43"/>
  <c r="F227" i="43"/>
  <c r="F228" i="43"/>
  <c r="F225" i="44"/>
  <c r="F226" i="44"/>
  <c r="F227" i="44"/>
  <c r="F228" i="44"/>
  <c r="F225" i="45"/>
  <c r="F226" i="45"/>
  <c r="F227" i="45"/>
  <c r="F228" i="45"/>
  <c r="F225" i="47"/>
  <c r="F226" i="47"/>
  <c r="F227" i="47"/>
  <c r="F228" i="47"/>
  <c r="F225" i="46"/>
  <c r="F226" i="46"/>
  <c r="F227" i="46"/>
  <c r="F228" i="46"/>
  <c r="F225" i="48"/>
  <c r="F226" i="48"/>
  <c r="F227" i="48"/>
  <c r="F228" i="48"/>
  <c r="F225" i="50"/>
  <c r="F226" i="50"/>
  <c r="F227" i="50"/>
  <c r="F228" i="50"/>
  <c r="F225" i="74"/>
  <c r="F226" i="74"/>
  <c r="F227" i="74"/>
  <c r="F228" i="74"/>
  <c r="F225" i="51"/>
  <c r="F226" i="51"/>
  <c r="F227" i="51"/>
  <c r="F228" i="51"/>
  <c r="F225" i="53"/>
  <c r="F226" i="53"/>
  <c r="F227" i="53"/>
  <c r="F228" i="53"/>
  <c r="F225" i="52"/>
  <c r="F226" i="52"/>
  <c r="F227" i="52"/>
  <c r="F228" i="52"/>
  <c r="F225" i="54"/>
  <c r="F226" i="54"/>
  <c r="F227" i="54"/>
  <c r="F228" i="54"/>
  <c r="F225" i="56"/>
  <c r="F226" i="56"/>
  <c r="F227" i="56"/>
  <c r="F228" i="56"/>
  <c r="F225" i="57"/>
  <c r="F226" i="57"/>
  <c r="F227" i="57"/>
  <c r="F228" i="57"/>
  <c r="F225" i="58"/>
  <c r="F226" i="58"/>
  <c r="F227" i="58"/>
  <c r="F228" i="58"/>
  <c r="F225" i="59"/>
  <c r="F226" i="59"/>
  <c r="F227" i="59"/>
  <c r="F228" i="59"/>
  <c r="F225" i="60"/>
  <c r="F226" i="60"/>
  <c r="F227" i="60"/>
  <c r="F228" i="60"/>
  <c r="F225" i="61"/>
  <c r="F226" i="61"/>
  <c r="F227" i="61"/>
  <c r="F228" i="61"/>
  <c r="F225" i="62"/>
  <c r="F226" i="62"/>
  <c r="F227" i="62"/>
  <c r="F228" i="62"/>
  <c r="F225" i="63"/>
  <c r="F226" i="63"/>
  <c r="F227" i="63"/>
  <c r="F228" i="63"/>
  <c r="F225" i="65"/>
  <c r="F226" i="65"/>
  <c r="F227" i="65"/>
  <c r="F228" i="65"/>
  <c r="F225" i="64"/>
  <c r="F226" i="64"/>
  <c r="F227" i="64"/>
  <c r="F228" i="64"/>
  <c r="F225" i="67"/>
  <c r="F226" i="67"/>
  <c r="F227" i="67"/>
  <c r="F228" i="67"/>
  <c r="F225" i="66"/>
  <c r="F226" i="66"/>
  <c r="F227" i="66"/>
  <c r="F228" i="66"/>
  <c r="F225" i="69"/>
  <c r="F226" i="69"/>
  <c r="F227" i="69"/>
  <c r="F228" i="69"/>
  <c r="F225" i="68"/>
  <c r="F226" i="68"/>
  <c r="F227" i="68"/>
  <c r="F228" i="68"/>
  <c r="F225" i="70"/>
  <c r="F226" i="70"/>
  <c r="F227" i="70"/>
  <c r="F228" i="70"/>
  <c r="F225" i="71"/>
  <c r="F226" i="71"/>
  <c r="F227" i="71"/>
  <c r="F228" i="71"/>
  <c r="F225" i="72"/>
  <c r="F226" i="72"/>
  <c r="F227" i="72"/>
  <c r="F228" i="72"/>
  <c r="N225" i="3"/>
  <c r="N226" i="3"/>
  <c r="N227" i="3"/>
  <c r="N228" i="3"/>
  <c r="M226" i="3"/>
  <c r="F18" i="38"/>
  <c r="F19" i="38"/>
  <c r="F20" i="38"/>
  <c r="F21" i="38"/>
  <c r="F18" i="39"/>
  <c r="F19" i="39"/>
  <c r="F20" i="39"/>
  <c r="F21" i="39"/>
  <c r="F18" i="75"/>
  <c r="F19" i="75"/>
  <c r="F20" i="75"/>
  <c r="F21" i="75"/>
  <c r="F18" i="40"/>
  <c r="F19" i="40"/>
  <c r="F20" i="40"/>
  <c r="F21" i="40"/>
  <c r="F18" i="41"/>
  <c r="F19" i="41"/>
  <c r="F20" i="41"/>
  <c r="F21" i="41"/>
  <c r="F18" i="42"/>
  <c r="F19" i="42"/>
  <c r="F20" i="42"/>
  <c r="F21" i="42"/>
  <c r="F18" i="43"/>
  <c r="F19" i="43"/>
  <c r="F20" i="43"/>
  <c r="F21" i="43"/>
  <c r="F18" i="44"/>
  <c r="F19" i="44"/>
  <c r="F20" i="44"/>
  <c r="F21" i="44"/>
  <c r="F18" i="45"/>
  <c r="F19" i="45"/>
  <c r="F20" i="45"/>
  <c r="F21" i="45"/>
  <c r="F18" i="47"/>
  <c r="F19" i="47"/>
  <c r="F20" i="47"/>
  <c r="F21" i="47"/>
  <c r="F18" i="46"/>
  <c r="F19" i="46"/>
  <c r="F20" i="46"/>
  <c r="F21" i="46"/>
  <c r="F18" i="48"/>
  <c r="F19" i="48"/>
  <c r="F20" i="48"/>
  <c r="F21" i="48"/>
  <c r="F18" i="50"/>
  <c r="F19" i="50"/>
  <c r="F20" i="50"/>
  <c r="F21" i="50"/>
  <c r="F18" i="74"/>
  <c r="F19" i="74"/>
  <c r="F20" i="74"/>
  <c r="F21" i="74"/>
  <c r="F18" i="51"/>
  <c r="F19" i="51"/>
  <c r="F20" i="51"/>
  <c r="F21" i="51"/>
  <c r="F18" i="53"/>
  <c r="F19" i="53"/>
  <c r="F20" i="53"/>
  <c r="F21" i="53"/>
  <c r="F18" i="52"/>
  <c r="F19" i="52"/>
  <c r="F20" i="52"/>
  <c r="F21" i="52"/>
  <c r="F18" i="54"/>
  <c r="F19" i="54"/>
  <c r="F20" i="54"/>
  <c r="F21" i="54"/>
  <c r="F18" i="56"/>
  <c r="F19" i="56"/>
  <c r="F20" i="56"/>
  <c r="F21" i="56"/>
  <c r="F18" i="57"/>
  <c r="F19" i="57"/>
  <c r="F20" i="57"/>
  <c r="F21" i="57"/>
  <c r="F18" i="58"/>
  <c r="F19" i="58"/>
  <c r="F20" i="58"/>
  <c r="F21" i="58"/>
  <c r="F18" i="59"/>
  <c r="F19" i="59"/>
  <c r="F20" i="59"/>
  <c r="F21" i="59"/>
  <c r="F18" i="60"/>
  <c r="F19" i="60"/>
  <c r="F20" i="60"/>
  <c r="F21" i="60"/>
  <c r="F18" i="61"/>
  <c r="F19" i="61"/>
  <c r="F20" i="61"/>
  <c r="F21" i="61"/>
  <c r="F18" i="62"/>
  <c r="F19" i="62"/>
  <c r="F20" i="62"/>
  <c r="F21" i="62"/>
  <c r="F18" i="63"/>
  <c r="F19" i="63"/>
  <c r="F20" i="63"/>
  <c r="F21" i="63"/>
  <c r="F18" i="65"/>
  <c r="F19" i="65"/>
  <c r="F20" i="65"/>
  <c r="F21" i="65"/>
  <c r="F18" i="64"/>
  <c r="F19" i="64"/>
  <c r="F20" i="64"/>
  <c r="F21" i="64"/>
  <c r="F18" i="67"/>
  <c r="F19" i="67"/>
  <c r="F20" i="67"/>
  <c r="F21" i="67"/>
  <c r="F18" i="66"/>
  <c r="F19" i="66"/>
  <c r="F20" i="66"/>
  <c r="F21" i="66"/>
  <c r="F18" i="69"/>
  <c r="F19" i="69"/>
  <c r="F20" i="69"/>
  <c r="F21" i="69"/>
  <c r="F18" i="68"/>
  <c r="F19" i="68"/>
  <c r="F20" i="68"/>
  <c r="F21" i="68"/>
  <c r="F18" i="70"/>
  <c r="F19" i="70"/>
  <c r="F20" i="70"/>
  <c r="F21" i="70"/>
  <c r="F18" i="71"/>
  <c r="F19" i="71"/>
  <c r="F20" i="71"/>
  <c r="F21" i="71"/>
  <c r="F18" i="72"/>
  <c r="F19" i="72"/>
  <c r="F20" i="72"/>
  <c r="F21" i="72"/>
  <c r="I18" i="38"/>
  <c r="I19" i="38"/>
  <c r="I20" i="38"/>
  <c r="I21" i="38"/>
  <c r="I18" i="39"/>
  <c r="I19" i="39"/>
  <c r="I20" i="39"/>
  <c r="I21" i="39"/>
  <c r="I18" i="75"/>
  <c r="I19" i="75"/>
  <c r="I20" i="75"/>
  <c r="I21" i="75"/>
  <c r="I18" i="40"/>
  <c r="I19" i="40"/>
  <c r="I20" i="40"/>
  <c r="I21" i="40"/>
  <c r="I18" i="41"/>
  <c r="I19" i="41"/>
  <c r="I20" i="41"/>
  <c r="I21" i="41"/>
  <c r="I18" i="42"/>
  <c r="I19" i="42"/>
  <c r="I20" i="42"/>
  <c r="I21" i="42"/>
  <c r="I18" i="43"/>
  <c r="I19" i="43"/>
  <c r="I20" i="43"/>
  <c r="I21" i="43"/>
  <c r="I18" i="44"/>
  <c r="I19" i="44"/>
  <c r="I20" i="44"/>
  <c r="I21" i="44"/>
  <c r="I18" i="45"/>
  <c r="I19" i="45"/>
  <c r="I20" i="45"/>
  <c r="I21" i="45"/>
  <c r="I18" i="47"/>
  <c r="I19" i="47"/>
  <c r="I20" i="47"/>
  <c r="I21" i="47"/>
  <c r="I18" i="46"/>
  <c r="I19" i="46"/>
  <c r="I20" i="46"/>
  <c r="I21" i="46"/>
  <c r="I18" i="48"/>
  <c r="I19" i="48"/>
  <c r="I20" i="48"/>
  <c r="I21" i="48"/>
  <c r="I18" i="50"/>
  <c r="I19" i="50"/>
  <c r="I20" i="50"/>
  <c r="I21" i="50"/>
  <c r="I18" i="74"/>
  <c r="I19" i="74"/>
  <c r="I20" i="74"/>
  <c r="I21" i="74"/>
  <c r="I18" i="51"/>
  <c r="I19" i="51"/>
  <c r="I20" i="51"/>
  <c r="I21" i="51"/>
  <c r="I18" i="53"/>
  <c r="I19" i="53"/>
  <c r="I20" i="53"/>
  <c r="I21" i="53"/>
  <c r="I18" i="52"/>
  <c r="I19" i="52"/>
  <c r="I20" i="52"/>
  <c r="I21" i="52"/>
  <c r="I18" i="54"/>
  <c r="I19" i="54"/>
  <c r="I20" i="54"/>
  <c r="I21" i="54"/>
  <c r="I18" i="56"/>
  <c r="I19" i="56"/>
  <c r="I20" i="56"/>
  <c r="I21" i="56"/>
  <c r="I18" i="57"/>
  <c r="I19" i="57"/>
  <c r="I20" i="57"/>
  <c r="I21" i="57"/>
  <c r="I18" i="58"/>
  <c r="I19" i="58"/>
  <c r="I20" i="58"/>
  <c r="I21" i="58"/>
  <c r="I18" i="59"/>
  <c r="I19" i="59"/>
  <c r="I20" i="59"/>
  <c r="I21" i="59"/>
  <c r="I18" i="60"/>
  <c r="I19" i="60"/>
  <c r="I20" i="60"/>
  <c r="I21" i="60"/>
  <c r="I18" i="61"/>
  <c r="I19" i="61"/>
  <c r="I20" i="61"/>
  <c r="I21" i="61"/>
  <c r="I18" i="62"/>
  <c r="I19" i="62"/>
  <c r="I20" i="62"/>
  <c r="I21" i="62"/>
  <c r="I18" i="63"/>
  <c r="I19" i="63"/>
  <c r="I20" i="63"/>
  <c r="I21" i="63"/>
  <c r="I18" i="65"/>
  <c r="I19" i="65"/>
  <c r="I20" i="65"/>
  <c r="I21" i="65"/>
  <c r="I18" i="64"/>
  <c r="I19" i="64"/>
  <c r="I20" i="64"/>
  <c r="I21" i="64"/>
  <c r="I18" i="67"/>
  <c r="I19" i="67"/>
  <c r="I20" i="67"/>
  <c r="I21" i="67"/>
  <c r="I18" i="66"/>
  <c r="I19" i="66"/>
  <c r="I20" i="66"/>
  <c r="I21" i="66"/>
  <c r="I18" i="69"/>
  <c r="I19" i="69"/>
  <c r="I20" i="69"/>
  <c r="I21" i="69"/>
  <c r="I18" i="68"/>
  <c r="I19" i="68"/>
  <c r="I20" i="68"/>
  <c r="I21" i="68"/>
  <c r="I18" i="70"/>
  <c r="I19" i="70"/>
  <c r="I20" i="70"/>
  <c r="I21" i="70"/>
  <c r="I18" i="71"/>
  <c r="I19" i="71"/>
  <c r="I20" i="71"/>
  <c r="I21" i="71"/>
  <c r="I18" i="72"/>
  <c r="I19" i="72"/>
  <c r="I20" i="72"/>
  <c r="I21" i="72"/>
  <c r="L18" i="38"/>
  <c r="L19" i="38"/>
  <c r="L20" i="38"/>
  <c r="L21" i="38"/>
  <c r="L18" i="39"/>
  <c r="L19" i="39"/>
  <c r="L20" i="39"/>
  <c r="L21" i="39"/>
  <c r="L18" i="75"/>
  <c r="L19" i="75"/>
  <c r="L20" i="75"/>
  <c r="L21" i="75"/>
  <c r="L18" i="40"/>
  <c r="L19" i="40"/>
  <c r="L20" i="40"/>
  <c r="L21" i="40"/>
  <c r="L18" i="41"/>
  <c r="L19" i="41"/>
  <c r="L20" i="41"/>
  <c r="L21" i="41"/>
  <c r="L18" i="42"/>
  <c r="L19" i="42"/>
  <c r="L20" i="42"/>
  <c r="L21" i="42"/>
  <c r="L18" i="43"/>
  <c r="L19" i="43"/>
  <c r="L20" i="43"/>
  <c r="L21" i="43"/>
  <c r="L18" i="44"/>
  <c r="L19" i="44"/>
  <c r="L20" i="44"/>
  <c r="L21" i="44"/>
  <c r="L18" i="45"/>
  <c r="L19" i="45"/>
  <c r="L20" i="45"/>
  <c r="L21" i="45"/>
  <c r="L18" i="47"/>
  <c r="L19" i="47"/>
  <c r="L20" i="47"/>
  <c r="L21" i="47"/>
  <c r="L18" i="46"/>
  <c r="L19" i="46"/>
  <c r="L20" i="46"/>
  <c r="L21" i="46"/>
  <c r="L18" i="48"/>
  <c r="L19" i="48"/>
  <c r="L20" i="48"/>
  <c r="L21" i="48"/>
  <c r="L18" i="50"/>
  <c r="L19" i="50"/>
  <c r="L20" i="50"/>
  <c r="L21" i="50"/>
  <c r="L18" i="74"/>
  <c r="L19" i="74"/>
  <c r="L20" i="74"/>
  <c r="L21" i="74"/>
  <c r="L18" i="51"/>
  <c r="L19" i="51"/>
  <c r="L20" i="51"/>
  <c r="L21" i="51"/>
  <c r="L18" i="53"/>
  <c r="L19" i="53"/>
  <c r="L20" i="53"/>
  <c r="L21" i="53"/>
  <c r="L18" i="52"/>
  <c r="L19" i="52"/>
  <c r="L20" i="52"/>
  <c r="L21" i="52"/>
  <c r="L18" i="54"/>
  <c r="L19" i="54"/>
  <c r="L20" i="54"/>
  <c r="L21" i="54"/>
  <c r="L18" i="56"/>
  <c r="L19" i="56"/>
  <c r="L20" i="56"/>
  <c r="L21" i="56"/>
  <c r="L18" i="57"/>
  <c r="L19" i="57"/>
  <c r="L20" i="57"/>
  <c r="L21" i="57"/>
  <c r="L18" i="58"/>
  <c r="L19" i="58"/>
  <c r="L20" i="58"/>
  <c r="L21" i="58"/>
  <c r="L18" i="59"/>
  <c r="L19" i="59"/>
  <c r="L20" i="59"/>
  <c r="L21" i="59"/>
  <c r="L18" i="60"/>
  <c r="L19" i="60"/>
  <c r="L20" i="60"/>
  <c r="L21" i="60"/>
  <c r="L18" i="61"/>
  <c r="L19" i="61"/>
  <c r="L20" i="61"/>
  <c r="L21" i="61"/>
  <c r="L18" i="62"/>
  <c r="L19" i="62"/>
  <c r="L20" i="62"/>
  <c r="L21" i="62"/>
  <c r="L18" i="63"/>
  <c r="L19" i="63"/>
  <c r="L20" i="63"/>
  <c r="L21" i="63"/>
  <c r="L18" i="65"/>
  <c r="L19" i="65"/>
  <c r="L20" i="65"/>
  <c r="L21" i="65"/>
  <c r="L18" i="64"/>
  <c r="L19" i="64"/>
  <c r="L20" i="64"/>
  <c r="L21" i="64"/>
  <c r="L18" i="67"/>
  <c r="L19" i="67"/>
  <c r="L20" i="67"/>
  <c r="L21" i="67"/>
  <c r="L18" i="66"/>
  <c r="L19" i="66"/>
  <c r="L20" i="66"/>
  <c r="L21" i="66"/>
  <c r="L18" i="69"/>
  <c r="L19" i="69"/>
  <c r="L20" i="69"/>
  <c r="L21" i="69"/>
  <c r="L18" i="68"/>
  <c r="L19" i="68"/>
  <c r="L20" i="68"/>
  <c r="L21" i="68"/>
  <c r="L18" i="70"/>
  <c r="L19" i="70"/>
  <c r="L20" i="70"/>
  <c r="L21" i="70"/>
  <c r="L18" i="71"/>
  <c r="L19" i="71"/>
  <c r="L20" i="71"/>
  <c r="L21" i="71"/>
  <c r="L18" i="72"/>
  <c r="L19" i="72"/>
  <c r="L20" i="72"/>
  <c r="L21" i="72"/>
  <c r="M18" i="38"/>
  <c r="O18" i="38" s="1"/>
  <c r="M19" i="38"/>
  <c r="M20" i="38"/>
  <c r="O20" i="38" s="1"/>
  <c r="M21" i="38"/>
  <c r="O21" i="38" s="1"/>
  <c r="M18" i="39"/>
  <c r="O18" i="39" s="1"/>
  <c r="M19" i="39"/>
  <c r="M20" i="39"/>
  <c r="O20" i="39" s="1"/>
  <c r="M21" i="39"/>
  <c r="O21" i="39" s="1"/>
  <c r="M18" i="75"/>
  <c r="O18" i="75" s="1"/>
  <c r="M19" i="75"/>
  <c r="M20" i="75"/>
  <c r="O20" i="75" s="1"/>
  <c r="M21" i="75"/>
  <c r="O21" i="75" s="1"/>
  <c r="M18" i="40"/>
  <c r="O18" i="40" s="1"/>
  <c r="M19" i="40"/>
  <c r="M20" i="40"/>
  <c r="O20" i="40" s="1"/>
  <c r="M21" i="40"/>
  <c r="O21" i="40" s="1"/>
  <c r="M18" i="41"/>
  <c r="O18" i="41" s="1"/>
  <c r="M19" i="41"/>
  <c r="M20" i="41"/>
  <c r="O20" i="41" s="1"/>
  <c r="M21" i="41"/>
  <c r="O21" i="41" s="1"/>
  <c r="M18" i="42"/>
  <c r="O18" i="42" s="1"/>
  <c r="M19" i="42"/>
  <c r="M20" i="42"/>
  <c r="O20" i="42" s="1"/>
  <c r="M21" i="42"/>
  <c r="O21" i="42" s="1"/>
  <c r="M18" i="43"/>
  <c r="O18" i="43" s="1"/>
  <c r="M19" i="43"/>
  <c r="M20" i="43"/>
  <c r="O20" i="43" s="1"/>
  <c r="M21" i="43"/>
  <c r="O21" i="43" s="1"/>
  <c r="M18" i="44"/>
  <c r="O18" i="44" s="1"/>
  <c r="M19" i="44"/>
  <c r="M20" i="44"/>
  <c r="O20" i="44" s="1"/>
  <c r="M21" i="44"/>
  <c r="O21" i="44" s="1"/>
  <c r="M18" i="45"/>
  <c r="O18" i="45" s="1"/>
  <c r="M19" i="45"/>
  <c r="M20" i="45"/>
  <c r="O20" i="45" s="1"/>
  <c r="M21" i="45"/>
  <c r="O21" i="45" s="1"/>
  <c r="M18" i="47"/>
  <c r="O18" i="47" s="1"/>
  <c r="M19" i="47"/>
  <c r="M20" i="47"/>
  <c r="O20" i="47" s="1"/>
  <c r="M21" i="47"/>
  <c r="O21" i="47" s="1"/>
  <c r="M18" i="46"/>
  <c r="O18" i="46" s="1"/>
  <c r="M19" i="46"/>
  <c r="M20" i="46"/>
  <c r="O20" i="46" s="1"/>
  <c r="M21" i="46"/>
  <c r="O21" i="46" s="1"/>
  <c r="M18" i="48"/>
  <c r="O18" i="48" s="1"/>
  <c r="M19" i="48"/>
  <c r="M20" i="48"/>
  <c r="O20" i="48" s="1"/>
  <c r="M21" i="48"/>
  <c r="O21" i="48" s="1"/>
  <c r="M18" i="50"/>
  <c r="O18" i="50" s="1"/>
  <c r="M19" i="50"/>
  <c r="M20" i="50"/>
  <c r="O20" i="50" s="1"/>
  <c r="M21" i="50"/>
  <c r="O21" i="50" s="1"/>
  <c r="M18" i="74"/>
  <c r="O18" i="74" s="1"/>
  <c r="M19" i="74"/>
  <c r="M20" i="74"/>
  <c r="O20" i="74" s="1"/>
  <c r="M21" i="74"/>
  <c r="O21" i="74" s="1"/>
  <c r="M18" i="51"/>
  <c r="O18" i="51" s="1"/>
  <c r="M19" i="51"/>
  <c r="M20" i="51"/>
  <c r="O20" i="51" s="1"/>
  <c r="M21" i="51"/>
  <c r="O21" i="51" s="1"/>
  <c r="M18" i="53"/>
  <c r="O18" i="53" s="1"/>
  <c r="M19" i="53"/>
  <c r="M20" i="53"/>
  <c r="O20" i="53" s="1"/>
  <c r="M21" i="53"/>
  <c r="O21" i="53" s="1"/>
  <c r="M18" i="52"/>
  <c r="O18" i="52" s="1"/>
  <c r="M19" i="52"/>
  <c r="M20" i="52"/>
  <c r="O20" i="52" s="1"/>
  <c r="M21" i="52"/>
  <c r="O21" i="52" s="1"/>
  <c r="M18" i="54"/>
  <c r="O18" i="54" s="1"/>
  <c r="M19" i="54"/>
  <c r="M20" i="54"/>
  <c r="O20" i="54" s="1"/>
  <c r="M21" i="54"/>
  <c r="O21" i="54" s="1"/>
  <c r="M18" i="56"/>
  <c r="O18" i="56" s="1"/>
  <c r="M19" i="56"/>
  <c r="M20" i="56"/>
  <c r="O20" i="56" s="1"/>
  <c r="M21" i="56"/>
  <c r="O21" i="56" s="1"/>
  <c r="M18" i="57"/>
  <c r="O18" i="57" s="1"/>
  <c r="M19" i="57"/>
  <c r="M20" i="57"/>
  <c r="O20" i="57" s="1"/>
  <c r="M21" i="57"/>
  <c r="O21" i="57" s="1"/>
  <c r="M18" i="58"/>
  <c r="O18" i="58" s="1"/>
  <c r="M19" i="58"/>
  <c r="M20" i="58"/>
  <c r="O20" i="58" s="1"/>
  <c r="M21" i="58"/>
  <c r="O21" i="58" s="1"/>
  <c r="M18" i="59"/>
  <c r="O18" i="59" s="1"/>
  <c r="M19" i="59"/>
  <c r="M20" i="59"/>
  <c r="O20" i="59" s="1"/>
  <c r="M21" i="59"/>
  <c r="O21" i="59" s="1"/>
  <c r="M18" i="60"/>
  <c r="O18" i="60" s="1"/>
  <c r="M19" i="60"/>
  <c r="M20" i="60"/>
  <c r="O20" i="60" s="1"/>
  <c r="M21" i="60"/>
  <c r="O21" i="60" s="1"/>
  <c r="M18" i="61"/>
  <c r="O18" i="61" s="1"/>
  <c r="M19" i="61"/>
  <c r="M20" i="61"/>
  <c r="O20" i="61" s="1"/>
  <c r="M21" i="61"/>
  <c r="O21" i="61" s="1"/>
  <c r="M18" i="62"/>
  <c r="O18" i="62" s="1"/>
  <c r="M19" i="62"/>
  <c r="M20" i="62"/>
  <c r="O20" i="62" s="1"/>
  <c r="M21" i="62"/>
  <c r="O21" i="62" s="1"/>
  <c r="M18" i="63"/>
  <c r="O18" i="63" s="1"/>
  <c r="M19" i="63"/>
  <c r="M20" i="63"/>
  <c r="O20" i="63" s="1"/>
  <c r="M21" i="63"/>
  <c r="O21" i="63" s="1"/>
  <c r="M18" i="65"/>
  <c r="O18" i="65" s="1"/>
  <c r="M19" i="65"/>
  <c r="M20" i="65"/>
  <c r="O20" i="65" s="1"/>
  <c r="M21" i="65"/>
  <c r="O21" i="65" s="1"/>
  <c r="M18" i="64"/>
  <c r="O18" i="64" s="1"/>
  <c r="M19" i="64"/>
  <c r="M20" i="64"/>
  <c r="O20" i="64" s="1"/>
  <c r="M21" i="64"/>
  <c r="O21" i="64" s="1"/>
  <c r="M18" i="67"/>
  <c r="O18" i="67" s="1"/>
  <c r="M19" i="67"/>
  <c r="M20" i="67"/>
  <c r="O20" i="67" s="1"/>
  <c r="M21" i="67"/>
  <c r="O21" i="67" s="1"/>
  <c r="M18" i="66"/>
  <c r="O18" i="66" s="1"/>
  <c r="M19" i="66"/>
  <c r="M20" i="66"/>
  <c r="O20" i="66" s="1"/>
  <c r="M21" i="66"/>
  <c r="O21" i="66" s="1"/>
  <c r="M18" i="69"/>
  <c r="O18" i="69" s="1"/>
  <c r="M19" i="69"/>
  <c r="M20" i="69"/>
  <c r="O20" i="69" s="1"/>
  <c r="M21" i="69"/>
  <c r="O21" i="69" s="1"/>
  <c r="M18" i="68"/>
  <c r="O18" i="68" s="1"/>
  <c r="M19" i="68"/>
  <c r="M20" i="68"/>
  <c r="O20" i="68" s="1"/>
  <c r="M21" i="68"/>
  <c r="O21" i="68" s="1"/>
  <c r="M18" i="70"/>
  <c r="O18" i="70" s="1"/>
  <c r="M19" i="70"/>
  <c r="M20" i="70"/>
  <c r="O20" i="70" s="1"/>
  <c r="M21" i="70"/>
  <c r="O21" i="70" s="1"/>
  <c r="M18" i="71"/>
  <c r="O18" i="71" s="1"/>
  <c r="M19" i="71"/>
  <c r="M20" i="71"/>
  <c r="O20" i="71" s="1"/>
  <c r="M21" i="71"/>
  <c r="O21" i="71" s="1"/>
  <c r="M18" i="72"/>
  <c r="O18" i="72" s="1"/>
  <c r="M19" i="72"/>
  <c r="M20" i="72"/>
  <c r="O20" i="72" s="1"/>
  <c r="M21" i="72"/>
  <c r="O21" i="72" s="1"/>
  <c r="L18" i="3"/>
  <c r="L19" i="3"/>
  <c r="L20" i="3"/>
  <c r="L21" i="3"/>
  <c r="I18" i="3"/>
  <c r="I19" i="3"/>
  <c r="I20" i="3"/>
  <c r="I21" i="3"/>
  <c r="F18" i="3"/>
  <c r="F19" i="3"/>
  <c r="F20" i="3"/>
  <c r="F21" i="3"/>
  <c r="A67" i="38"/>
  <c r="A68" i="38" s="1"/>
  <c r="A67" i="39"/>
  <c r="A68" i="39" s="1"/>
  <c r="A67" i="75"/>
  <c r="A68" i="75" s="1"/>
  <c r="A67" i="40"/>
  <c r="A68" i="40" s="1"/>
  <c r="A67" i="41"/>
  <c r="A68" i="41" s="1"/>
  <c r="A67" i="42"/>
  <c r="A68" i="42" s="1"/>
  <c r="A67" i="43"/>
  <c r="A68" i="43" s="1"/>
  <c r="A67" i="44"/>
  <c r="A68" i="44" s="1"/>
  <c r="A67" i="45"/>
  <c r="A68" i="45" s="1"/>
  <c r="A67" i="47"/>
  <c r="A68" i="47" s="1"/>
  <c r="A67" i="46"/>
  <c r="A68" i="46" s="1"/>
  <c r="A67" i="48"/>
  <c r="A68" i="48" s="1"/>
  <c r="A67" i="50"/>
  <c r="A68" i="50" s="1"/>
  <c r="A67" i="74"/>
  <c r="A68" i="74" s="1"/>
  <c r="A67" i="51"/>
  <c r="A68" i="51" s="1"/>
  <c r="A67" i="53"/>
  <c r="A68" i="53" s="1"/>
  <c r="A67" i="52"/>
  <c r="A68" i="52" s="1"/>
  <c r="A67" i="54"/>
  <c r="A68" i="54" s="1"/>
  <c r="A67" i="56"/>
  <c r="A68" i="56" s="1"/>
  <c r="A67" i="57"/>
  <c r="A68" i="57" s="1"/>
  <c r="A67" i="58"/>
  <c r="A68" i="58" s="1"/>
  <c r="A67" i="59"/>
  <c r="A68" i="59" s="1"/>
  <c r="A67" i="60"/>
  <c r="A68" i="60" s="1"/>
  <c r="A67" i="61"/>
  <c r="A68" i="61" s="1"/>
  <c r="A67" i="62"/>
  <c r="A68" i="62" s="1"/>
  <c r="A67" i="63"/>
  <c r="A68" i="63" s="1"/>
  <c r="A67" i="65"/>
  <c r="A68" i="65" s="1"/>
  <c r="A67" i="64"/>
  <c r="A68" i="64" s="1"/>
  <c r="A67" i="67"/>
  <c r="A68" i="67" s="1"/>
  <c r="A67" i="66"/>
  <c r="A68" i="66" s="1"/>
  <c r="A67" i="69"/>
  <c r="A68" i="69" s="1"/>
  <c r="A67" i="68"/>
  <c r="A68" i="68" s="1"/>
  <c r="A67" i="70"/>
  <c r="A68" i="70" s="1"/>
  <c r="A67" i="71"/>
  <c r="A68" i="71" s="1"/>
  <c r="A67" i="72"/>
  <c r="A68" i="72" s="1"/>
  <c r="A67" i="3"/>
  <c r="A68" i="3" s="1"/>
  <c r="A13" i="38"/>
  <c r="A14" i="38" s="1"/>
  <c r="A15" i="38" s="1"/>
  <c r="A16" i="38" s="1"/>
  <c r="A17" i="38" s="1"/>
  <c r="A18" i="38" s="1"/>
  <c r="A19" i="38" s="1"/>
  <c r="A20" i="38" s="1"/>
  <c r="A21" i="38" s="1"/>
  <c r="A13" i="39"/>
  <c r="A14" i="39" s="1"/>
  <c r="A15" i="39" s="1"/>
  <c r="A16" i="39" s="1"/>
  <c r="A17" i="39" s="1"/>
  <c r="A18" i="39" s="1"/>
  <c r="A19" i="39" s="1"/>
  <c r="A20" i="39" s="1"/>
  <c r="A21" i="39" s="1"/>
  <c r="A13" i="75"/>
  <c r="A14" i="75" s="1"/>
  <c r="A15" i="75" s="1"/>
  <c r="A16" i="75" s="1"/>
  <c r="A17" i="75" s="1"/>
  <c r="A18" i="75" s="1"/>
  <c r="A19" i="75" s="1"/>
  <c r="A20" i="75" s="1"/>
  <c r="A21" i="75" s="1"/>
  <c r="A13" i="40"/>
  <c r="A14" i="40" s="1"/>
  <c r="A15" i="40" s="1"/>
  <c r="A16" i="40" s="1"/>
  <c r="A17" i="40" s="1"/>
  <c r="A18" i="40" s="1"/>
  <c r="A19" i="40" s="1"/>
  <c r="A20" i="40" s="1"/>
  <c r="A21" i="40" s="1"/>
  <c r="A13" i="41"/>
  <c r="A14" i="41" s="1"/>
  <c r="A15" i="41" s="1"/>
  <c r="A16" i="41" s="1"/>
  <c r="A17" i="41" s="1"/>
  <c r="A18" i="41" s="1"/>
  <c r="A19" i="41" s="1"/>
  <c r="A20" i="41" s="1"/>
  <c r="A21" i="41" s="1"/>
  <c r="A13" i="42"/>
  <c r="A14" i="42" s="1"/>
  <c r="A15" i="42" s="1"/>
  <c r="A16" i="42" s="1"/>
  <c r="A17" i="42" s="1"/>
  <c r="A18" i="42" s="1"/>
  <c r="A19" i="42" s="1"/>
  <c r="A20" i="42" s="1"/>
  <c r="A21" i="42" s="1"/>
  <c r="A13" i="43"/>
  <c r="A14" i="43" s="1"/>
  <c r="A15" i="43" s="1"/>
  <c r="A16" i="43" s="1"/>
  <c r="A17" i="43" s="1"/>
  <c r="A18" i="43" s="1"/>
  <c r="A19" i="43" s="1"/>
  <c r="A20" i="43" s="1"/>
  <c r="A21" i="43" s="1"/>
  <c r="A13" i="44"/>
  <c r="A14" i="44" s="1"/>
  <c r="A15" i="44" s="1"/>
  <c r="A16" i="44" s="1"/>
  <c r="A17" i="44" s="1"/>
  <c r="A18" i="44" s="1"/>
  <c r="A19" i="44" s="1"/>
  <c r="A20" i="44" s="1"/>
  <c r="A21" i="44" s="1"/>
  <c r="A13" i="45"/>
  <c r="A14" i="45" s="1"/>
  <c r="A15" i="45" s="1"/>
  <c r="A16" i="45" s="1"/>
  <c r="A17" i="45" s="1"/>
  <c r="A18" i="45" s="1"/>
  <c r="A19" i="45" s="1"/>
  <c r="A20" i="45" s="1"/>
  <c r="A21" i="45" s="1"/>
  <c r="A13" i="47"/>
  <c r="A14" i="47" s="1"/>
  <c r="A15" i="47" s="1"/>
  <c r="A16" i="47" s="1"/>
  <c r="A17" i="47" s="1"/>
  <c r="A18" i="47" s="1"/>
  <c r="A19" i="47" s="1"/>
  <c r="A20" i="47" s="1"/>
  <c r="A21" i="47" s="1"/>
  <c r="A13" i="46"/>
  <c r="A14" i="46" s="1"/>
  <c r="A15" i="46" s="1"/>
  <c r="A16" i="46" s="1"/>
  <c r="A17" i="46" s="1"/>
  <c r="A18" i="46" s="1"/>
  <c r="A19" i="46" s="1"/>
  <c r="A20" i="46" s="1"/>
  <c r="A21" i="46" s="1"/>
  <c r="A13" i="48"/>
  <c r="A14" i="48" s="1"/>
  <c r="A15" i="48" s="1"/>
  <c r="A16" i="48" s="1"/>
  <c r="A17" i="48" s="1"/>
  <c r="A18" i="48" s="1"/>
  <c r="A19" i="48" s="1"/>
  <c r="A20" i="48" s="1"/>
  <c r="A21" i="48" s="1"/>
  <c r="A13" i="50"/>
  <c r="A14" i="50" s="1"/>
  <c r="A15" i="50" s="1"/>
  <c r="A16" i="50" s="1"/>
  <c r="A17" i="50" s="1"/>
  <c r="A18" i="50" s="1"/>
  <c r="A19" i="50" s="1"/>
  <c r="A20" i="50" s="1"/>
  <c r="A21" i="50" s="1"/>
  <c r="A13" i="74"/>
  <c r="A14" i="74" s="1"/>
  <c r="A15" i="74" s="1"/>
  <c r="A16" i="74" s="1"/>
  <c r="A17" i="74" s="1"/>
  <c r="A18" i="74" s="1"/>
  <c r="A19" i="74" s="1"/>
  <c r="A20" i="74" s="1"/>
  <c r="A21" i="74" s="1"/>
  <c r="A13" i="51"/>
  <c r="A14" i="51" s="1"/>
  <c r="A15" i="51" s="1"/>
  <c r="A16" i="51" s="1"/>
  <c r="A17" i="51" s="1"/>
  <c r="A18" i="51" s="1"/>
  <c r="A19" i="51" s="1"/>
  <c r="A20" i="51" s="1"/>
  <c r="A21" i="51" s="1"/>
  <c r="A13" i="53"/>
  <c r="A14" i="53" s="1"/>
  <c r="A15" i="53" s="1"/>
  <c r="A16" i="53" s="1"/>
  <c r="A17" i="53" s="1"/>
  <c r="A18" i="53" s="1"/>
  <c r="A19" i="53" s="1"/>
  <c r="A20" i="53" s="1"/>
  <c r="A21" i="53" s="1"/>
  <c r="A13" i="52"/>
  <c r="A14" i="52" s="1"/>
  <c r="A15" i="52" s="1"/>
  <c r="A16" i="52" s="1"/>
  <c r="A17" i="52" s="1"/>
  <c r="A18" i="52" s="1"/>
  <c r="A19" i="52" s="1"/>
  <c r="A20" i="52" s="1"/>
  <c r="A21" i="52" s="1"/>
  <c r="A13" i="54"/>
  <c r="A14" i="54" s="1"/>
  <c r="A15" i="54" s="1"/>
  <c r="A16" i="54" s="1"/>
  <c r="A17" i="54" s="1"/>
  <c r="A18" i="54" s="1"/>
  <c r="A19" i="54" s="1"/>
  <c r="A20" i="54" s="1"/>
  <c r="A21" i="54" s="1"/>
  <c r="A13" i="56"/>
  <c r="A14" i="56" s="1"/>
  <c r="A15" i="56" s="1"/>
  <c r="A16" i="56" s="1"/>
  <c r="A17" i="56" s="1"/>
  <c r="A18" i="56" s="1"/>
  <c r="A19" i="56" s="1"/>
  <c r="A20" i="56" s="1"/>
  <c r="A21" i="56" s="1"/>
  <c r="A13" i="57"/>
  <c r="A14" i="57" s="1"/>
  <c r="A15" i="57" s="1"/>
  <c r="A16" i="57" s="1"/>
  <c r="A17" i="57" s="1"/>
  <c r="A18" i="57" s="1"/>
  <c r="A19" i="57" s="1"/>
  <c r="A20" i="57" s="1"/>
  <c r="A21" i="57" s="1"/>
  <c r="A13" i="58"/>
  <c r="A14" i="58" s="1"/>
  <c r="A15" i="58" s="1"/>
  <c r="A16" i="58" s="1"/>
  <c r="A17" i="58" s="1"/>
  <c r="A18" i="58" s="1"/>
  <c r="A19" i="58" s="1"/>
  <c r="A20" i="58" s="1"/>
  <c r="A21" i="58" s="1"/>
  <c r="A13" i="59"/>
  <c r="A14" i="59" s="1"/>
  <c r="A15" i="59" s="1"/>
  <c r="A16" i="59" s="1"/>
  <c r="A17" i="59" s="1"/>
  <c r="A18" i="59" s="1"/>
  <c r="A19" i="59" s="1"/>
  <c r="A20" i="59" s="1"/>
  <c r="A21" i="59" s="1"/>
  <c r="A13" i="60"/>
  <c r="A14" i="60" s="1"/>
  <c r="A15" i="60" s="1"/>
  <c r="A16" i="60" s="1"/>
  <c r="A17" i="60" s="1"/>
  <c r="A18" i="60" s="1"/>
  <c r="A19" i="60" s="1"/>
  <c r="A20" i="60" s="1"/>
  <c r="A21" i="60" s="1"/>
  <c r="A13" i="61"/>
  <c r="A14" i="61" s="1"/>
  <c r="A15" i="61" s="1"/>
  <c r="A16" i="61" s="1"/>
  <c r="A17" i="61" s="1"/>
  <c r="A18" i="61" s="1"/>
  <c r="A19" i="61" s="1"/>
  <c r="A20" i="61" s="1"/>
  <c r="A21" i="61" s="1"/>
  <c r="A13" i="62"/>
  <c r="A14" i="62" s="1"/>
  <c r="A15" i="62" s="1"/>
  <c r="A16" i="62" s="1"/>
  <c r="A17" i="62" s="1"/>
  <c r="A18" i="62" s="1"/>
  <c r="A19" i="62" s="1"/>
  <c r="A20" i="62" s="1"/>
  <c r="A21" i="62" s="1"/>
  <c r="A13" i="63"/>
  <c r="A14" i="63" s="1"/>
  <c r="A15" i="63" s="1"/>
  <c r="A16" i="63" s="1"/>
  <c r="A17" i="63" s="1"/>
  <c r="A18" i="63" s="1"/>
  <c r="A19" i="63" s="1"/>
  <c r="A20" i="63" s="1"/>
  <c r="A21" i="63" s="1"/>
  <c r="A13" i="65"/>
  <c r="A14" i="65" s="1"/>
  <c r="A15" i="65" s="1"/>
  <c r="A16" i="65" s="1"/>
  <c r="A17" i="65" s="1"/>
  <c r="A18" i="65" s="1"/>
  <c r="A19" i="65" s="1"/>
  <c r="A20" i="65" s="1"/>
  <c r="A21" i="65" s="1"/>
  <c r="A13" i="64"/>
  <c r="A14" i="64" s="1"/>
  <c r="A15" i="64" s="1"/>
  <c r="A16" i="64" s="1"/>
  <c r="A17" i="64" s="1"/>
  <c r="A18" i="64" s="1"/>
  <c r="A19" i="64" s="1"/>
  <c r="A20" i="64" s="1"/>
  <c r="A21" i="64" s="1"/>
  <c r="A13" i="67"/>
  <c r="A14" i="67" s="1"/>
  <c r="A15" i="67" s="1"/>
  <c r="A16" i="67" s="1"/>
  <c r="A17" i="67" s="1"/>
  <c r="A18" i="67" s="1"/>
  <c r="A19" i="67" s="1"/>
  <c r="A20" i="67" s="1"/>
  <c r="A21" i="67" s="1"/>
  <c r="A13" i="66"/>
  <c r="A14" i="66" s="1"/>
  <c r="A15" i="66" s="1"/>
  <c r="A16" i="66" s="1"/>
  <c r="A17" i="66" s="1"/>
  <c r="A18" i="66" s="1"/>
  <c r="A19" i="66" s="1"/>
  <c r="A20" i="66" s="1"/>
  <c r="A21" i="66" s="1"/>
  <c r="A13" i="69"/>
  <c r="A14" i="69" s="1"/>
  <c r="A15" i="69" s="1"/>
  <c r="A16" i="69" s="1"/>
  <c r="A17" i="69" s="1"/>
  <c r="A18" i="69" s="1"/>
  <c r="A19" i="69" s="1"/>
  <c r="A20" i="69" s="1"/>
  <c r="A21" i="69" s="1"/>
  <c r="A13" i="68"/>
  <c r="A14" i="68" s="1"/>
  <c r="A15" i="68" s="1"/>
  <c r="A16" i="68" s="1"/>
  <c r="A17" i="68" s="1"/>
  <c r="A18" i="68" s="1"/>
  <c r="A19" i="68" s="1"/>
  <c r="A20" i="68" s="1"/>
  <c r="A21" i="68" s="1"/>
  <c r="A13" i="70"/>
  <c r="A14" i="70" s="1"/>
  <c r="A15" i="70" s="1"/>
  <c r="A16" i="70" s="1"/>
  <c r="A17" i="70" s="1"/>
  <c r="A18" i="70" s="1"/>
  <c r="A19" i="70" s="1"/>
  <c r="A20" i="70" s="1"/>
  <c r="A21" i="70" s="1"/>
  <c r="A13" i="71"/>
  <c r="A14" i="71" s="1"/>
  <c r="A15" i="71" s="1"/>
  <c r="A16" i="71" s="1"/>
  <c r="A17" i="71" s="1"/>
  <c r="A18" i="71" s="1"/>
  <c r="A19" i="71" s="1"/>
  <c r="A20" i="71" s="1"/>
  <c r="A21" i="71" s="1"/>
  <c r="A13" i="72"/>
  <c r="A14" i="72" s="1"/>
  <c r="A15" i="72" s="1"/>
  <c r="A16" i="72" s="1"/>
  <c r="A17" i="72" s="1"/>
  <c r="A18" i="72" s="1"/>
  <c r="A19" i="72" s="1"/>
  <c r="A20" i="72" s="1"/>
  <c r="A21" i="72" s="1"/>
  <c r="A13" i="3"/>
  <c r="A14" i="3" s="1"/>
  <c r="A15" i="3" s="1"/>
  <c r="A16" i="3" s="1"/>
  <c r="A17" i="3" s="1"/>
  <c r="A18" i="3" s="1"/>
  <c r="A19" i="3" s="1"/>
  <c r="A20" i="3" s="1"/>
  <c r="A21" i="3" s="1"/>
  <c r="E49" i="38"/>
  <c r="E37" i="38"/>
  <c r="L221" i="3"/>
  <c r="L222" i="3"/>
  <c r="L223" i="3"/>
  <c r="L224" i="3"/>
  <c r="L213" i="3"/>
  <c r="N221" i="3"/>
  <c r="N222" i="3"/>
  <c r="N223" i="3"/>
  <c r="N224" i="3"/>
  <c r="M214" i="3"/>
  <c r="N214" i="3"/>
  <c r="N215" i="3"/>
  <c r="M216" i="3"/>
  <c r="N216" i="3"/>
  <c r="N217" i="3"/>
  <c r="M218" i="3"/>
  <c r="N218" i="3"/>
  <c r="N219" i="3"/>
  <c r="M220" i="3"/>
  <c r="N220" i="3"/>
  <c r="N213" i="3"/>
  <c r="M213" i="3"/>
  <c r="M206" i="3"/>
  <c r="N206" i="3"/>
  <c r="M207" i="3"/>
  <c r="N207" i="3"/>
  <c r="M212" i="38" l="1"/>
  <c r="O30" i="3"/>
  <c r="M212" i="72"/>
  <c r="M212" i="69"/>
  <c r="M212" i="65"/>
  <c r="M212" i="60"/>
  <c r="M212" i="56"/>
  <c r="M212" i="51"/>
  <c r="M212" i="46"/>
  <c r="M212" i="43"/>
  <c r="M212" i="75"/>
  <c r="M212" i="48"/>
  <c r="L212" i="60"/>
  <c r="L212" i="61"/>
  <c r="L212" i="57"/>
  <c r="L212" i="53"/>
  <c r="L212" i="63"/>
  <c r="L212" i="74"/>
  <c r="L212" i="42"/>
  <c r="L212" i="44"/>
  <c r="L212" i="40"/>
  <c r="M212" i="70"/>
  <c r="L212" i="71"/>
  <c r="L212" i="66"/>
  <c r="L212" i="59"/>
  <c r="L212" i="54"/>
  <c r="L212" i="47"/>
  <c r="M212" i="68"/>
  <c r="M212" i="64"/>
  <c r="M212" i="61"/>
  <c r="M212" i="57"/>
  <c r="M212" i="53"/>
  <c r="N212" i="72"/>
  <c r="L212" i="68"/>
  <c r="N212" i="69"/>
  <c r="L212" i="64"/>
  <c r="N212" i="65"/>
  <c r="N212" i="60"/>
  <c r="N212" i="56"/>
  <c r="N212" i="51"/>
  <c r="L212" i="48"/>
  <c r="N212" i="46"/>
  <c r="N212" i="43"/>
  <c r="N212" i="75"/>
  <c r="L212" i="70"/>
  <c r="N212" i="68"/>
  <c r="L212" i="67"/>
  <c r="N212" i="64"/>
  <c r="L212" i="62"/>
  <c r="N212" i="61"/>
  <c r="L212" i="58"/>
  <c r="N212" i="57"/>
  <c r="L212" i="52"/>
  <c r="N212" i="53"/>
  <c r="L212" i="50"/>
  <c r="N212" i="48"/>
  <c r="L212" i="45"/>
  <c r="N212" i="44"/>
  <c r="L212" i="41"/>
  <c r="N212" i="40"/>
  <c r="L212" i="38"/>
  <c r="N212" i="70"/>
  <c r="N212" i="67"/>
  <c r="N212" i="62"/>
  <c r="N212" i="58"/>
  <c r="N212" i="52"/>
  <c r="N212" i="50"/>
  <c r="N212" i="45"/>
  <c r="N212" i="41"/>
  <c r="N212" i="38"/>
  <c r="L212" i="72"/>
  <c r="N212" i="71"/>
  <c r="L212" i="69"/>
  <c r="N212" i="66"/>
  <c r="L212" i="65"/>
  <c r="N212" i="63"/>
  <c r="N212" i="59"/>
  <c r="L212" i="56"/>
  <c r="N212" i="54"/>
  <c r="L212" i="51"/>
  <c r="N212" i="74"/>
  <c r="L212" i="46"/>
  <c r="N212" i="47"/>
  <c r="L212" i="43"/>
  <c r="N212" i="42"/>
  <c r="L212" i="75"/>
  <c r="L220" i="3"/>
  <c r="L218" i="3"/>
  <c r="L216" i="3"/>
  <c r="L214" i="3"/>
  <c r="M219" i="3"/>
  <c r="M217" i="3"/>
  <c r="M215" i="3"/>
  <c r="L219" i="3"/>
  <c r="L215" i="3"/>
  <c r="M129" i="3"/>
  <c r="O129" i="3" s="1"/>
  <c r="M125" i="3"/>
  <c r="O125" i="3" s="1"/>
  <c r="M121" i="3"/>
  <c r="O121" i="3" s="1"/>
  <c r="M117" i="3"/>
  <c r="O117" i="3" s="1"/>
  <c r="M113" i="3"/>
  <c r="O113" i="3" s="1"/>
  <c r="M110" i="3"/>
  <c r="O110" i="3" s="1"/>
  <c r="M106" i="3"/>
  <c r="O106" i="3" s="1"/>
  <c r="M83" i="3"/>
  <c r="O83" i="3" s="1"/>
  <c r="I104" i="3"/>
  <c r="M104" i="3"/>
  <c r="I96" i="3"/>
  <c r="M96" i="3"/>
  <c r="O96" i="3" s="1"/>
  <c r="I92" i="3"/>
  <c r="M92" i="3"/>
  <c r="O92" i="3" s="1"/>
  <c r="I88" i="3"/>
  <c r="M88" i="3"/>
  <c r="O88" i="3" s="1"/>
  <c r="I84" i="3"/>
  <c r="M84" i="3"/>
  <c r="O84" i="3" s="1"/>
  <c r="L217" i="3"/>
  <c r="F227" i="3"/>
  <c r="M227" i="3"/>
  <c r="O227" i="3" s="1"/>
  <c r="M126" i="3"/>
  <c r="O126" i="3" s="1"/>
  <c r="M122" i="3"/>
  <c r="O122" i="3" s="1"/>
  <c r="M118" i="3"/>
  <c r="O118" i="3" s="1"/>
  <c r="M114" i="3"/>
  <c r="O114" i="3" s="1"/>
  <c r="M107" i="3"/>
  <c r="O107" i="3" s="1"/>
  <c r="N80" i="3"/>
  <c r="N79" i="3"/>
  <c r="I105" i="3"/>
  <c r="M105" i="3"/>
  <c r="O105" i="3" s="1"/>
  <c r="I97" i="3"/>
  <c r="M97" i="3"/>
  <c r="O97" i="3" s="1"/>
  <c r="I93" i="3"/>
  <c r="M93" i="3"/>
  <c r="O93" i="3" s="1"/>
  <c r="I89" i="3"/>
  <c r="M89" i="3"/>
  <c r="O89" i="3" s="1"/>
  <c r="I85" i="3"/>
  <c r="M85" i="3"/>
  <c r="O85" i="3" s="1"/>
  <c r="L212" i="39"/>
  <c r="M228" i="3"/>
  <c r="O228" i="3" s="1"/>
  <c r="I94" i="3"/>
  <c r="M94" i="3"/>
  <c r="O94" i="3" s="1"/>
  <c r="I90" i="3"/>
  <c r="M90" i="3"/>
  <c r="O90" i="3" s="1"/>
  <c r="I86" i="3"/>
  <c r="M86" i="3"/>
  <c r="O86" i="3" s="1"/>
  <c r="N212" i="39"/>
  <c r="F225" i="3"/>
  <c r="M225" i="3"/>
  <c r="O225" i="3" s="1"/>
  <c r="I103" i="3"/>
  <c r="M103" i="3"/>
  <c r="O103" i="3" s="1"/>
  <c r="I95" i="3"/>
  <c r="M95" i="3"/>
  <c r="O95" i="3" s="1"/>
  <c r="I91" i="3"/>
  <c r="M91" i="3"/>
  <c r="O91" i="3" s="1"/>
  <c r="I87" i="3"/>
  <c r="M87" i="3"/>
  <c r="O87" i="3" s="1"/>
  <c r="I83" i="3"/>
  <c r="O19" i="72"/>
  <c r="O19" i="71"/>
  <c r="O19" i="70"/>
  <c r="O19" i="68"/>
  <c r="O19" i="69"/>
  <c r="O19" i="66"/>
  <c r="O19" i="67"/>
  <c r="O19" i="64"/>
  <c r="O19" i="65"/>
  <c r="O19" i="63"/>
  <c r="O19" i="62"/>
  <c r="O19" i="61"/>
  <c r="O19" i="60"/>
  <c r="O19" i="59"/>
  <c r="O19" i="58"/>
  <c r="O19" i="57"/>
  <c r="O19" i="56"/>
  <c r="O19" i="54"/>
  <c r="O19" i="52"/>
  <c r="O19" i="53"/>
  <c r="O19" i="51"/>
  <c r="O19" i="74"/>
  <c r="O19" i="50"/>
  <c r="O19" i="48"/>
  <c r="O19" i="46"/>
  <c r="O19" i="47"/>
  <c r="O19" i="45"/>
  <c r="O19" i="44"/>
  <c r="O19" i="43"/>
  <c r="O19" i="42"/>
  <c r="O19" i="41"/>
  <c r="O19" i="40"/>
  <c r="O19" i="75"/>
  <c r="O19" i="39"/>
  <c r="O19" i="38"/>
  <c r="D212" i="3"/>
  <c r="G212" i="3"/>
  <c r="J212" i="3"/>
  <c r="O127" i="3"/>
  <c r="O123" i="3"/>
  <c r="O119" i="3"/>
  <c r="O115" i="3"/>
  <c r="L82" i="3"/>
  <c r="O226" i="72"/>
  <c r="O227" i="71"/>
  <c r="O228" i="70"/>
  <c r="O225" i="68"/>
  <c r="O226" i="69"/>
  <c r="O227" i="66"/>
  <c r="O228" i="67"/>
  <c r="O225" i="64"/>
  <c r="O226" i="65"/>
  <c r="O227" i="63"/>
  <c r="O228" i="62"/>
  <c r="O225" i="61"/>
  <c r="O226" i="60"/>
  <c r="O227" i="59"/>
  <c r="O228" i="58"/>
  <c r="O225" i="57"/>
  <c r="O226" i="56"/>
  <c r="O227" i="54"/>
  <c r="O228" i="52"/>
  <c r="O225" i="53"/>
  <c r="O226" i="51"/>
  <c r="O227" i="74"/>
  <c r="O228" i="50"/>
  <c r="O225" i="48"/>
  <c r="O226" i="46"/>
  <c r="O227" i="47"/>
  <c r="O228" i="45"/>
  <c r="O225" i="44"/>
  <c r="O226" i="43"/>
  <c r="O227" i="42"/>
  <c r="O228" i="41"/>
  <c r="O225" i="40"/>
  <c r="O226" i="75"/>
  <c r="O227" i="39"/>
  <c r="O228" i="38"/>
  <c r="O128" i="3"/>
  <c r="O124" i="3"/>
  <c r="O120" i="3"/>
  <c r="O116" i="3"/>
  <c r="O81" i="3"/>
  <c r="I102" i="3"/>
  <c r="F228" i="3"/>
  <c r="F119" i="3"/>
  <c r="F104" i="3"/>
  <c r="I81" i="3"/>
  <c r="F123" i="3"/>
  <c r="F108" i="3"/>
  <c r="F88" i="3"/>
  <c r="F127" i="3"/>
  <c r="F111" i="3"/>
  <c r="F92" i="3"/>
  <c r="O226" i="3"/>
  <c r="F226" i="3"/>
  <c r="F115" i="3"/>
  <c r="F96" i="3"/>
  <c r="O102" i="3"/>
  <c r="O82" i="3"/>
  <c r="E212" i="3"/>
  <c r="K212" i="3"/>
  <c r="M21" i="3"/>
  <c r="O21" i="3" s="1"/>
  <c r="F126" i="3"/>
  <c r="F122" i="3"/>
  <c r="F118" i="3"/>
  <c r="F114" i="3"/>
  <c r="F107" i="3"/>
  <c r="F103" i="3"/>
  <c r="F95" i="3"/>
  <c r="F91" i="3"/>
  <c r="F87" i="3"/>
  <c r="F83" i="3"/>
  <c r="M18" i="3"/>
  <c r="O18" i="3" s="1"/>
  <c r="O225" i="72"/>
  <c r="O226" i="71"/>
  <c r="O227" i="70"/>
  <c r="O228" i="68"/>
  <c r="O225" i="69"/>
  <c r="O226" i="66"/>
  <c r="O227" i="67"/>
  <c r="O228" i="64"/>
  <c r="O225" i="65"/>
  <c r="O226" i="63"/>
  <c r="O227" i="62"/>
  <c r="O228" i="61"/>
  <c r="O225" i="60"/>
  <c r="O226" i="59"/>
  <c r="O227" i="58"/>
  <c r="O228" i="57"/>
  <c r="O225" i="56"/>
  <c r="O226" i="54"/>
  <c r="O227" i="52"/>
  <c r="O228" i="53"/>
  <c r="O225" i="51"/>
  <c r="O226" i="74"/>
  <c r="O227" i="50"/>
  <c r="O228" i="48"/>
  <c r="O225" i="46"/>
  <c r="O226" i="47"/>
  <c r="O227" i="45"/>
  <c r="O228" i="44"/>
  <c r="O225" i="43"/>
  <c r="O226" i="42"/>
  <c r="O227" i="41"/>
  <c r="O228" i="40"/>
  <c r="O225" i="75"/>
  <c r="O226" i="39"/>
  <c r="O227" i="38"/>
  <c r="F84" i="3"/>
  <c r="H212" i="3"/>
  <c r="M19" i="3"/>
  <c r="F128" i="3"/>
  <c r="F124" i="3"/>
  <c r="F120" i="3"/>
  <c r="F116" i="3"/>
  <c r="F112" i="3"/>
  <c r="F109" i="3"/>
  <c r="F105" i="3"/>
  <c r="F97" i="3"/>
  <c r="F93" i="3"/>
  <c r="F89" i="3"/>
  <c r="F85" i="3"/>
  <c r="F81" i="3"/>
  <c r="M20" i="3"/>
  <c r="O20" i="3" s="1"/>
  <c r="O227" i="72"/>
  <c r="O228" i="71"/>
  <c r="O225" i="70"/>
  <c r="O226" i="68"/>
  <c r="O227" i="69"/>
  <c r="O228" i="66"/>
  <c r="O225" i="67"/>
  <c r="O226" i="64"/>
  <c r="O227" i="65"/>
  <c r="O228" i="63"/>
  <c r="O225" i="62"/>
  <c r="O226" i="61"/>
  <c r="O227" i="60"/>
  <c r="O228" i="59"/>
  <c r="O225" i="58"/>
  <c r="O226" i="57"/>
  <c r="O227" i="56"/>
  <c r="O228" i="54"/>
  <c r="O225" i="52"/>
  <c r="O226" i="53"/>
  <c r="O227" i="51"/>
  <c r="O228" i="74"/>
  <c r="O225" i="50"/>
  <c r="O226" i="48"/>
  <c r="O227" i="46"/>
  <c r="O228" i="47"/>
  <c r="O225" i="45"/>
  <c r="O226" i="44"/>
  <c r="O227" i="43"/>
  <c r="O228" i="42"/>
  <c r="O225" i="41"/>
  <c r="O226" i="40"/>
  <c r="O227" i="75"/>
  <c r="O228" i="39"/>
  <c r="O225" i="38"/>
  <c r="F129" i="3"/>
  <c r="F125" i="3"/>
  <c r="F121" i="3"/>
  <c r="F117" i="3"/>
  <c r="F113" i="3"/>
  <c r="F110" i="3"/>
  <c r="F106" i="3"/>
  <c r="F102" i="3"/>
  <c r="F94" i="3"/>
  <c r="F90" i="3"/>
  <c r="F86" i="3"/>
  <c r="F82" i="3"/>
  <c r="F38" i="3"/>
  <c r="L39" i="3"/>
  <c r="F39" i="3"/>
  <c r="D152" i="38"/>
  <c r="D152" i="39"/>
  <c r="D152" i="75"/>
  <c r="D152" i="40"/>
  <c r="D152" i="41"/>
  <c r="D152" i="42"/>
  <c r="D152" i="43"/>
  <c r="D152" i="44"/>
  <c r="D152" i="45"/>
  <c r="D152" i="47"/>
  <c r="D152" i="46"/>
  <c r="D152" i="48"/>
  <c r="D152" i="50"/>
  <c r="D152" i="74"/>
  <c r="D152" i="51"/>
  <c r="D152" i="53"/>
  <c r="D152" i="52"/>
  <c r="D152" i="54"/>
  <c r="D152" i="56"/>
  <c r="D152" i="57"/>
  <c r="D152" i="58"/>
  <c r="D152" i="59"/>
  <c r="D152" i="60"/>
  <c r="D152" i="61"/>
  <c r="D152" i="62"/>
  <c r="D152" i="63"/>
  <c r="D152" i="65"/>
  <c r="D152" i="64"/>
  <c r="D152" i="67"/>
  <c r="D152" i="66"/>
  <c r="D152" i="69"/>
  <c r="D152" i="68"/>
  <c r="D152" i="70"/>
  <c r="D152" i="71"/>
  <c r="D152" i="72"/>
  <c r="D152" i="3"/>
  <c r="D150" i="38"/>
  <c r="D150" i="39"/>
  <c r="D150" i="75"/>
  <c r="D150" i="40"/>
  <c r="D150" i="41"/>
  <c r="D150" i="42"/>
  <c r="D150" i="43"/>
  <c r="D150" i="44"/>
  <c r="D150" i="45"/>
  <c r="D150" i="47"/>
  <c r="D150" i="46"/>
  <c r="D150" i="48"/>
  <c r="D150" i="50"/>
  <c r="D150" i="74"/>
  <c r="D150" i="51"/>
  <c r="D150" i="53"/>
  <c r="D150" i="52"/>
  <c r="D150" i="54"/>
  <c r="D150" i="56"/>
  <c r="D150" i="57"/>
  <c r="D150" i="58"/>
  <c r="D150" i="59"/>
  <c r="D150" i="60"/>
  <c r="D150" i="61"/>
  <c r="D150" i="62"/>
  <c r="D150" i="63"/>
  <c r="D150" i="65"/>
  <c r="D150" i="64"/>
  <c r="D150" i="67"/>
  <c r="D150" i="66"/>
  <c r="D150" i="69"/>
  <c r="D150" i="68"/>
  <c r="D150" i="70"/>
  <c r="D150" i="71"/>
  <c r="D150" i="72"/>
  <c r="D150" i="3"/>
  <c r="D148" i="38"/>
  <c r="D148" i="39"/>
  <c r="D148" i="75"/>
  <c r="D148" i="40"/>
  <c r="D148" i="41"/>
  <c r="D148" i="42"/>
  <c r="D148" i="43"/>
  <c r="D148" i="44"/>
  <c r="D148" i="45"/>
  <c r="D148" i="47"/>
  <c r="D148" i="46"/>
  <c r="D148" i="48"/>
  <c r="D148" i="50"/>
  <c r="D148" i="74"/>
  <c r="D148" i="51"/>
  <c r="D148" i="53"/>
  <c r="D148" i="52"/>
  <c r="D148" i="54"/>
  <c r="D148" i="56"/>
  <c r="D148" i="57"/>
  <c r="D148" i="58"/>
  <c r="D148" i="59"/>
  <c r="D148" i="60"/>
  <c r="D148" i="61"/>
  <c r="D148" i="62"/>
  <c r="D148" i="63"/>
  <c r="D148" i="65"/>
  <c r="D148" i="64"/>
  <c r="D148" i="67"/>
  <c r="D148" i="66"/>
  <c r="D148" i="69"/>
  <c r="D148" i="68"/>
  <c r="D148" i="70"/>
  <c r="D148" i="71"/>
  <c r="D148" i="72"/>
  <c r="D148" i="3"/>
  <c r="D145" i="38"/>
  <c r="D145" i="39"/>
  <c r="D145" i="75"/>
  <c r="D145" i="40"/>
  <c r="D145" i="41"/>
  <c r="D145" i="42"/>
  <c r="D145" i="43"/>
  <c r="D145" i="44"/>
  <c r="D145" i="45"/>
  <c r="D145" i="47"/>
  <c r="D145" i="46"/>
  <c r="D145" i="48"/>
  <c r="D145" i="50"/>
  <c r="D145" i="74"/>
  <c r="D145" i="51"/>
  <c r="D145" i="53"/>
  <c r="D145" i="52"/>
  <c r="D145" i="54"/>
  <c r="D145" i="56"/>
  <c r="D145" i="57"/>
  <c r="D145" i="58"/>
  <c r="D145" i="59"/>
  <c r="D145" i="60"/>
  <c r="D145" i="61"/>
  <c r="D145" i="62"/>
  <c r="D145" i="63"/>
  <c r="D145" i="65"/>
  <c r="D145" i="64"/>
  <c r="D145" i="67"/>
  <c r="D145" i="66"/>
  <c r="D145" i="69"/>
  <c r="D145" i="68"/>
  <c r="D145" i="70"/>
  <c r="D145" i="71"/>
  <c r="D145" i="72"/>
  <c r="D145" i="3"/>
  <c r="D131" i="38"/>
  <c r="D131" i="39"/>
  <c r="D131" i="75"/>
  <c r="D131" i="40"/>
  <c r="D131" i="41"/>
  <c r="D131" i="42"/>
  <c r="D131" i="43"/>
  <c r="D131" i="44"/>
  <c r="D131" i="45"/>
  <c r="D131" i="47"/>
  <c r="D131" i="46"/>
  <c r="D131" i="48"/>
  <c r="D131" i="50"/>
  <c r="D131" i="74"/>
  <c r="D131" i="51"/>
  <c r="D131" i="53"/>
  <c r="D131" i="52"/>
  <c r="D131" i="54"/>
  <c r="D131" i="56"/>
  <c r="D131" i="57"/>
  <c r="D131" i="58"/>
  <c r="D131" i="59"/>
  <c r="D131" i="60"/>
  <c r="D131" i="61"/>
  <c r="D131" i="62"/>
  <c r="D131" i="63"/>
  <c r="D131" i="65"/>
  <c r="D131" i="64"/>
  <c r="D131" i="67"/>
  <c r="D131" i="66"/>
  <c r="D131" i="69"/>
  <c r="D131" i="68"/>
  <c r="D131" i="70"/>
  <c r="D131" i="71"/>
  <c r="D131" i="72"/>
  <c r="D131" i="3"/>
  <c r="D138" i="38"/>
  <c r="D138" i="39"/>
  <c r="D138" i="75"/>
  <c r="D138" i="40"/>
  <c r="D138" i="41"/>
  <c r="D138" i="42"/>
  <c r="D138" i="43"/>
  <c r="D138" i="44"/>
  <c r="D138" i="45"/>
  <c r="D138" i="47"/>
  <c r="D138" i="46"/>
  <c r="D138" i="48"/>
  <c r="D138" i="50"/>
  <c r="D138" i="74"/>
  <c r="D138" i="51"/>
  <c r="D138" i="53"/>
  <c r="D138" i="52"/>
  <c r="D138" i="54"/>
  <c r="D138" i="56"/>
  <c r="D138" i="57"/>
  <c r="D138" i="58"/>
  <c r="D138" i="59"/>
  <c r="D138" i="60"/>
  <c r="D138" i="61"/>
  <c r="D138" i="62"/>
  <c r="D138" i="63"/>
  <c r="D138" i="65"/>
  <c r="D138" i="64"/>
  <c r="D138" i="67"/>
  <c r="D138" i="66"/>
  <c r="D138" i="69"/>
  <c r="D138" i="68"/>
  <c r="D138" i="70"/>
  <c r="D138" i="71"/>
  <c r="D138" i="72"/>
  <c r="D49" i="38"/>
  <c r="D49" i="39"/>
  <c r="D49" i="75"/>
  <c r="D49" i="40"/>
  <c r="D49" i="41"/>
  <c r="D49" i="42"/>
  <c r="D49" i="43"/>
  <c r="D49" i="44"/>
  <c r="D49" i="45"/>
  <c r="D49" i="47"/>
  <c r="D49" i="46"/>
  <c r="D49" i="48"/>
  <c r="D49" i="50"/>
  <c r="D49" i="74"/>
  <c r="D49" i="51"/>
  <c r="D49" i="53"/>
  <c r="D49" i="52"/>
  <c r="D49" i="54"/>
  <c r="D49" i="56"/>
  <c r="D49" i="57"/>
  <c r="D49" i="58"/>
  <c r="D49" i="59"/>
  <c r="D49" i="60"/>
  <c r="D49" i="61"/>
  <c r="D49" i="62"/>
  <c r="D49" i="63"/>
  <c r="D49" i="65"/>
  <c r="D49" i="64"/>
  <c r="D49" i="67"/>
  <c r="D49" i="66"/>
  <c r="D49" i="69"/>
  <c r="D49" i="68"/>
  <c r="D49" i="70"/>
  <c r="D49" i="71"/>
  <c r="D49" i="72"/>
  <c r="G37" i="38"/>
  <c r="H37" i="38"/>
  <c r="J37" i="38"/>
  <c r="K37" i="38"/>
  <c r="E37" i="39"/>
  <c r="G37" i="39"/>
  <c r="H37" i="39"/>
  <c r="J37" i="39"/>
  <c r="K37" i="39"/>
  <c r="E37" i="75"/>
  <c r="G37" i="75"/>
  <c r="H37" i="75"/>
  <c r="J37" i="75"/>
  <c r="K37" i="75"/>
  <c r="E37" i="40"/>
  <c r="G37" i="40"/>
  <c r="H37" i="40"/>
  <c r="J37" i="40"/>
  <c r="K37" i="40"/>
  <c r="E37" i="41"/>
  <c r="G37" i="41"/>
  <c r="H37" i="41"/>
  <c r="J37" i="41"/>
  <c r="K37" i="41"/>
  <c r="E37" i="42"/>
  <c r="G37" i="42"/>
  <c r="H37" i="42"/>
  <c r="J37" i="42"/>
  <c r="K37" i="42"/>
  <c r="E37" i="43"/>
  <c r="G37" i="43"/>
  <c r="H37" i="43"/>
  <c r="J37" i="43"/>
  <c r="K37" i="43"/>
  <c r="E37" i="44"/>
  <c r="G37" i="44"/>
  <c r="H37" i="44"/>
  <c r="J37" i="44"/>
  <c r="K37" i="44"/>
  <c r="E37" i="45"/>
  <c r="G37" i="45"/>
  <c r="H37" i="45"/>
  <c r="J37" i="45"/>
  <c r="K37" i="45"/>
  <c r="E37" i="47"/>
  <c r="G37" i="47"/>
  <c r="H37" i="47"/>
  <c r="J37" i="47"/>
  <c r="K37" i="47"/>
  <c r="E37" i="46"/>
  <c r="G37" i="46"/>
  <c r="H37" i="46"/>
  <c r="J37" i="46"/>
  <c r="K37" i="46"/>
  <c r="E37" i="48"/>
  <c r="G37" i="48"/>
  <c r="H37" i="48"/>
  <c r="J37" i="48"/>
  <c r="K37" i="48"/>
  <c r="E37" i="50"/>
  <c r="G37" i="50"/>
  <c r="H37" i="50"/>
  <c r="J37" i="50"/>
  <c r="K37" i="50"/>
  <c r="E37" i="74"/>
  <c r="G37" i="74"/>
  <c r="H37" i="74"/>
  <c r="J37" i="74"/>
  <c r="K37" i="74"/>
  <c r="E37" i="51"/>
  <c r="G37" i="51"/>
  <c r="H37" i="51"/>
  <c r="J37" i="51"/>
  <c r="K37" i="51"/>
  <c r="E37" i="53"/>
  <c r="G37" i="53"/>
  <c r="H37" i="53"/>
  <c r="J37" i="53"/>
  <c r="K37" i="53"/>
  <c r="E37" i="52"/>
  <c r="G37" i="52"/>
  <c r="H37" i="52"/>
  <c r="J37" i="52"/>
  <c r="K37" i="52"/>
  <c r="E37" i="54"/>
  <c r="G37" i="54"/>
  <c r="H37" i="54"/>
  <c r="J37" i="54"/>
  <c r="K37" i="54"/>
  <c r="E37" i="56"/>
  <c r="G37" i="56"/>
  <c r="H37" i="56"/>
  <c r="J37" i="56"/>
  <c r="K37" i="56"/>
  <c r="E37" i="57"/>
  <c r="G37" i="57"/>
  <c r="H37" i="57"/>
  <c r="J37" i="57"/>
  <c r="K37" i="57"/>
  <c r="E37" i="58"/>
  <c r="G37" i="58"/>
  <c r="H37" i="58"/>
  <c r="J37" i="58"/>
  <c r="K37" i="58"/>
  <c r="E37" i="59"/>
  <c r="G37" i="59"/>
  <c r="H37" i="59"/>
  <c r="J37" i="59"/>
  <c r="K37" i="59"/>
  <c r="E37" i="60"/>
  <c r="G37" i="60"/>
  <c r="H37" i="60"/>
  <c r="J37" i="60"/>
  <c r="K37" i="60"/>
  <c r="E37" i="61"/>
  <c r="G37" i="61"/>
  <c r="H37" i="61"/>
  <c r="J37" i="61"/>
  <c r="K37" i="61"/>
  <c r="E37" i="62"/>
  <c r="G37" i="62"/>
  <c r="H37" i="62"/>
  <c r="J37" i="62"/>
  <c r="K37" i="62"/>
  <c r="E37" i="63"/>
  <c r="G37" i="63"/>
  <c r="H37" i="63"/>
  <c r="J37" i="63"/>
  <c r="K37" i="63"/>
  <c r="E37" i="65"/>
  <c r="G37" i="65"/>
  <c r="H37" i="65"/>
  <c r="J37" i="65"/>
  <c r="K37" i="65"/>
  <c r="E37" i="64"/>
  <c r="G37" i="64"/>
  <c r="H37" i="64"/>
  <c r="J37" i="64"/>
  <c r="K37" i="64"/>
  <c r="E37" i="67"/>
  <c r="G37" i="67"/>
  <c r="H37" i="67"/>
  <c r="J37" i="67"/>
  <c r="K37" i="67"/>
  <c r="E37" i="66"/>
  <c r="G37" i="66"/>
  <c r="H37" i="66"/>
  <c r="J37" i="66"/>
  <c r="K37" i="66"/>
  <c r="E37" i="69"/>
  <c r="G37" i="69"/>
  <c r="H37" i="69"/>
  <c r="J37" i="69"/>
  <c r="K37" i="69"/>
  <c r="E37" i="68"/>
  <c r="G37" i="68"/>
  <c r="H37" i="68"/>
  <c r="J37" i="68"/>
  <c r="K37" i="68"/>
  <c r="E37" i="70"/>
  <c r="G37" i="70"/>
  <c r="H37" i="70"/>
  <c r="J37" i="70"/>
  <c r="K37" i="70"/>
  <c r="E37" i="71"/>
  <c r="G37" i="71"/>
  <c r="H37" i="71"/>
  <c r="J37" i="71"/>
  <c r="K37" i="71"/>
  <c r="E37" i="72"/>
  <c r="G37" i="72"/>
  <c r="H37" i="72"/>
  <c r="J37" i="72"/>
  <c r="K37" i="72"/>
  <c r="G37" i="3"/>
  <c r="J37" i="3"/>
  <c r="D37" i="38"/>
  <c r="D37" i="39"/>
  <c r="D37" i="75"/>
  <c r="D37" i="40"/>
  <c r="D37" i="41"/>
  <c r="D37" i="42"/>
  <c r="D37" i="43"/>
  <c r="D37" i="44"/>
  <c r="D37" i="45"/>
  <c r="D37" i="47"/>
  <c r="D37" i="46"/>
  <c r="D37" i="48"/>
  <c r="D37" i="50"/>
  <c r="D37" i="74"/>
  <c r="D37" i="51"/>
  <c r="D37" i="53"/>
  <c r="D37" i="52"/>
  <c r="D37" i="54"/>
  <c r="D37" i="56"/>
  <c r="D37" i="57"/>
  <c r="D37" i="58"/>
  <c r="D37" i="59"/>
  <c r="D37" i="60"/>
  <c r="D37" i="61"/>
  <c r="D37" i="62"/>
  <c r="D37" i="63"/>
  <c r="D37" i="65"/>
  <c r="D37" i="64"/>
  <c r="D37" i="67"/>
  <c r="D37" i="66"/>
  <c r="D37" i="69"/>
  <c r="D37" i="68"/>
  <c r="D37" i="70"/>
  <c r="D37" i="71"/>
  <c r="D37" i="72"/>
  <c r="D37" i="3"/>
  <c r="N38" i="38"/>
  <c r="M38" i="38"/>
  <c r="L38" i="38"/>
  <c r="I38" i="38"/>
  <c r="F38" i="38"/>
  <c r="N38" i="39"/>
  <c r="M38" i="39"/>
  <c r="L38" i="39"/>
  <c r="I38" i="39"/>
  <c r="F38" i="39"/>
  <c r="N38" i="75"/>
  <c r="M38" i="75"/>
  <c r="L38" i="75"/>
  <c r="I38" i="75"/>
  <c r="F38" i="75"/>
  <c r="N38" i="40"/>
  <c r="M38" i="40"/>
  <c r="L38" i="40"/>
  <c r="I38" i="40"/>
  <c r="F38" i="40"/>
  <c r="N38" i="41"/>
  <c r="M38" i="41"/>
  <c r="L38" i="41"/>
  <c r="I38" i="41"/>
  <c r="F38" i="41"/>
  <c r="N38" i="42"/>
  <c r="M38" i="42"/>
  <c r="L38" i="42"/>
  <c r="I38" i="42"/>
  <c r="F38" i="42"/>
  <c r="N38" i="43"/>
  <c r="M38" i="43"/>
  <c r="L38" i="43"/>
  <c r="I38" i="43"/>
  <c r="F38" i="43"/>
  <c r="N38" i="44"/>
  <c r="M38" i="44"/>
  <c r="L38" i="44"/>
  <c r="I38" i="44"/>
  <c r="F38" i="44"/>
  <c r="N38" i="45"/>
  <c r="M38" i="45"/>
  <c r="L38" i="45"/>
  <c r="I38" i="45"/>
  <c r="F38" i="45"/>
  <c r="N38" i="47"/>
  <c r="M38" i="47"/>
  <c r="L38" i="47"/>
  <c r="I38" i="47"/>
  <c r="F38" i="47"/>
  <c r="N38" i="46"/>
  <c r="M38" i="46"/>
  <c r="L38" i="46"/>
  <c r="I38" i="46"/>
  <c r="F38" i="46"/>
  <c r="N38" i="48"/>
  <c r="M38" i="48"/>
  <c r="L38" i="48"/>
  <c r="I38" i="48"/>
  <c r="F38" i="48"/>
  <c r="N38" i="50"/>
  <c r="M38" i="50"/>
  <c r="L38" i="50"/>
  <c r="I38" i="50"/>
  <c r="F38" i="50"/>
  <c r="N38" i="74"/>
  <c r="M38" i="74"/>
  <c r="L38" i="74"/>
  <c r="I38" i="74"/>
  <c r="F38" i="74"/>
  <c r="N38" i="51"/>
  <c r="M38" i="51"/>
  <c r="L38" i="51"/>
  <c r="I38" i="51"/>
  <c r="F38" i="51"/>
  <c r="N38" i="53"/>
  <c r="M38" i="53"/>
  <c r="L38" i="53"/>
  <c r="I38" i="53"/>
  <c r="F38" i="53"/>
  <c r="N38" i="52"/>
  <c r="M38" i="52"/>
  <c r="L38" i="52"/>
  <c r="I38" i="52"/>
  <c r="F38" i="52"/>
  <c r="N38" i="54"/>
  <c r="M38" i="54"/>
  <c r="L38" i="54"/>
  <c r="I38" i="54"/>
  <c r="F38" i="54"/>
  <c r="N38" i="56"/>
  <c r="M38" i="56"/>
  <c r="L38" i="56"/>
  <c r="I38" i="56"/>
  <c r="F38" i="56"/>
  <c r="N38" i="57"/>
  <c r="M38" i="57"/>
  <c r="L38" i="57"/>
  <c r="I38" i="57"/>
  <c r="F38" i="57"/>
  <c r="N38" i="58"/>
  <c r="M38" i="58"/>
  <c r="L38" i="58"/>
  <c r="I38" i="58"/>
  <c r="F38" i="58"/>
  <c r="N38" i="59"/>
  <c r="M38" i="59"/>
  <c r="L38" i="59"/>
  <c r="I38" i="59"/>
  <c r="F38" i="59"/>
  <c r="N38" i="60"/>
  <c r="M38" i="60"/>
  <c r="L38" i="60"/>
  <c r="I38" i="60"/>
  <c r="F38" i="60"/>
  <c r="N38" i="61"/>
  <c r="M38" i="61"/>
  <c r="L38" i="61"/>
  <c r="I38" i="61"/>
  <c r="F38" i="61"/>
  <c r="N38" i="62"/>
  <c r="M38" i="62"/>
  <c r="L38" i="62"/>
  <c r="I38" i="62"/>
  <c r="F38" i="62"/>
  <c r="N38" i="63"/>
  <c r="M38" i="63"/>
  <c r="L38" i="63"/>
  <c r="I38" i="63"/>
  <c r="F38" i="63"/>
  <c r="N38" i="65"/>
  <c r="M38" i="65"/>
  <c r="L38" i="65"/>
  <c r="I38" i="65"/>
  <c r="F38" i="65"/>
  <c r="N38" i="64"/>
  <c r="M38" i="64"/>
  <c r="L38" i="64"/>
  <c r="I38" i="64"/>
  <c r="F38" i="64"/>
  <c r="N38" i="67"/>
  <c r="M38" i="67"/>
  <c r="L38" i="67"/>
  <c r="I38" i="67"/>
  <c r="F38" i="67"/>
  <c r="N38" i="66"/>
  <c r="M38" i="66"/>
  <c r="L38" i="66"/>
  <c r="I38" i="66"/>
  <c r="F38" i="66"/>
  <c r="N38" i="69"/>
  <c r="M38" i="69"/>
  <c r="L38" i="69"/>
  <c r="I38" i="69"/>
  <c r="F38" i="69"/>
  <c r="N38" i="68"/>
  <c r="M38" i="68"/>
  <c r="L38" i="68"/>
  <c r="I38" i="68"/>
  <c r="F38" i="68"/>
  <c r="N38" i="70"/>
  <c r="M38" i="70"/>
  <c r="L38" i="70"/>
  <c r="I38" i="70"/>
  <c r="F38" i="70"/>
  <c r="N38" i="71"/>
  <c r="M38" i="71"/>
  <c r="L38" i="71"/>
  <c r="I38" i="71"/>
  <c r="F38" i="71"/>
  <c r="N38" i="72"/>
  <c r="M38" i="72"/>
  <c r="L38" i="72"/>
  <c r="I38" i="72"/>
  <c r="F38" i="72"/>
  <c r="M38" i="3"/>
  <c r="L38" i="3"/>
  <c r="I38" i="3"/>
  <c r="N39" i="38"/>
  <c r="M39" i="38"/>
  <c r="L39" i="38"/>
  <c r="I39" i="38"/>
  <c r="F39" i="38"/>
  <c r="N39" i="39"/>
  <c r="M39" i="39"/>
  <c r="L39" i="39"/>
  <c r="I39" i="39"/>
  <c r="F39" i="39"/>
  <c r="N39" i="75"/>
  <c r="M39" i="75"/>
  <c r="L39" i="75"/>
  <c r="I39" i="75"/>
  <c r="F39" i="75"/>
  <c r="N39" i="40"/>
  <c r="M39" i="40"/>
  <c r="L39" i="40"/>
  <c r="I39" i="40"/>
  <c r="F39" i="40"/>
  <c r="N39" i="41"/>
  <c r="M39" i="41"/>
  <c r="L39" i="41"/>
  <c r="I39" i="41"/>
  <c r="F39" i="41"/>
  <c r="N39" i="42"/>
  <c r="M39" i="42"/>
  <c r="L39" i="42"/>
  <c r="I39" i="42"/>
  <c r="F39" i="42"/>
  <c r="N39" i="43"/>
  <c r="M39" i="43"/>
  <c r="L39" i="43"/>
  <c r="I39" i="43"/>
  <c r="F39" i="43"/>
  <c r="N39" i="44"/>
  <c r="M39" i="44"/>
  <c r="L39" i="44"/>
  <c r="I39" i="44"/>
  <c r="F39" i="44"/>
  <c r="N39" i="45"/>
  <c r="M39" i="45"/>
  <c r="L39" i="45"/>
  <c r="I39" i="45"/>
  <c r="F39" i="45"/>
  <c r="N39" i="47"/>
  <c r="M39" i="47"/>
  <c r="L39" i="47"/>
  <c r="I39" i="47"/>
  <c r="F39" i="47"/>
  <c r="N39" i="46"/>
  <c r="M39" i="46"/>
  <c r="L39" i="46"/>
  <c r="I39" i="46"/>
  <c r="F39" i="46"/>
  <c r="N39" i="48"/>
  <c r="M39" i="48"/>
  <c r="L39" i="48"/>
  <c r="I39" i="48"/>
  <c r="F39" i="48"/>
  <c r="N39" i="50"/>
  <c r="M39" i="50"/>
  <c r="L39" i="50"/>
  <c r="I39" i="50"/>
  <c r="F39" i="50"/>
  <c r="N39" i="74"/>
  <c r="M39" i="74"/>
  <c r="L39" i="74"/>
  <c r="I39" i="74"/>
  <c r="F39" i="74"/>
  <c r="N39" i="51"/>
  <c r="M39" i="51"/>
  <c r="L39" i="51"/>
  <c r="I39" i="51"/>
  <c r="F39" i="51"/>
  <c r="N39" i="53"/>
  <c r="M39" i="53"/>
  <c r="L39" i="53"/>
  <c r="I39" i="53"/>
  <c r="F39" i="53"/>
  <c r="N39" i="52"/>
  <c r="M39" i="52"/>
  <c r="L39" i="52"/>
  <c r="I39" i="52"/>
  <c r="F39" i="52"/>
  <c r="N39" i="54"/>
  <c r="M39" i="54"/>
  <c r="L39" i="54"/>
  <c r="I39" i="54"/>
  <c r="F39" i="54"/>
  <c r="N39" i="56"/>
  <c r="M39" i="56"/>
  <c r="L39" i="56"/>
  <c r="I39" i="56"/>
  <c r="F39" i="56"/>
  <c r="N39" i="57"/>
  <c r="M39" i="57"/>
  <c r="L39" i="57"/>
  <c r="I39" i="57"/>
  <c r="F39" i="57"/>
  <c r="N39" i="58"/>
  <c r="M39" i="58"/>
  <c r="L39" i="58"/>
  <c r="I39" i="58"/>
  <c r="F39" i="58"/>
  <c r="N39" i="59"/>
  <c r="M39" i="59"/>
  <c r="L39" i="59"/>
  <c r="I39" i="59"/>
  <c r="F39" i="59"/>
  <c r="N39" i="60"/>
  <c r="M39" i="60"/>
  <c r="L39" i="60"/>
  <c r="I39" i="60"/>
  <c r="F39" i="60"/>
  <c r="N39" i="61"/>
  <c r="M39" i="61"/>
  <c r="L39" i="61"/>
  <c r="I39" i="61"/>
  <c r="F39" i="61"/>
  <c r="N39" i="62"/>
  <c r="M39" i="62"/>
  <c r="L39" i="62"/>
  <c r="I39" i="62"/>
  <c r="F39" i="62"/>
  <c r="N39" i="63"/>
  <c r="M39" i="63"/>
  <c r="L39" i="63"/>
  <c r="I39" i="63"/>
  <c r="F39" i="63"/>
  <c r="N39" i="65"/>
  <c r="M39" i="65"/>
  <c r="L39" i="65"/>
  <c r="I39" i="65"/>
  <c r="F39" i="65"/>
  <c r="N39" i="64"/>
  <c r="M39" i="64"/>
  <c r="L39" i="64"/>
  <c r="I39" i="64"/>
  <c r="F39" i="64"/>
  <c r="N39" i="67"/>
  <c r="M39" i="67"/>
  <c r="L39" i="67"/>
  <c r="I39" i="67"/>
  <c r="F39" i="67"/>
  <c r="N39" i="66"/>
  <c r="M39" i="66"/>
  <c r="L39" i="66"/>
  <c r="I39" i="66"/>
  <c r="F39" i="66"/>
  <c r="N39" i="69"/>
  <c r="M39" i="69"/>
  <c r="L39" i="69"/>
  <c r="I39" i="69"/>
  <c r="F39" i="69"/>
  <c r="N39" i="68"/>
  <c r="M39" i="68"/>
  <c r="L39" i="68"/>
  <c r="I39" i="68"/>
  <c r="F39" i="68"/>
  <c r="N39" i="70"/>
  <c r="M39" i="70"/>
  <c r="L39" i="70"/>
  <c r="I39" i="70"/>
  <c r="F39" i="70"/>
  <c r="N39" i="71"/>
  <c r="M39" i="71"/>
  <c r="L39" i="71"/>
  <c r="I39" i="71"/>
  <c r="F39" i="71"/>
  <c r="N39" i="72"/>
  <c r="M39" i="72"/>
  <c r="L39" i="72"/>
  <c r="I39" i="72"/>
  <c r="F39" i="72"/>
  <c r="M39" i="3"/>
  <c r="D26" i="38"/>
  <c r="D26" i="39"/>
  <c r="D26" i="75"/>
  <c r="D26" i="40"/>
  <c r="D26" i="41"/>
  <c r="D26" i="42"/>
  <c r="D26" i="43"/>
  <c r="D26" i="44"/>
  <c r="D26" i="45"/>
  <c r="D26" i="47"/>
  <c r="D26" i="46"/>
  <c r="D26" i="48"/>
  <c r="D26" i="50"/>
  <c r="D26" i="74"/>
  <c r="D26" i="51"/>
  <c r="D26" i="53"/>
  <c r="D26" i="52"/>
  <c r="D26" i="54"/>
  <c r="D26" i="56"/>
  <c r="D26" i="57"/>
  <c r="D26" i="58"/>
  <c r="D26" i="59"/>
  <c r="D26" i="60"/>
  <c r="D26" i="61"/>
  <c r="D26" i="62"/>
  <c r="D26" i="63"/>
  <c r="D26" i="65"/>
  <c r="D26" i="64"/>
  <c r="D26" i="67"/>
  <c r="D26" i="66"/>
  <c r="D26" i="69"/>
  <c r="D26" i="68"/>
  <c r="D26" i="70"/>
  <c r="D26" i="71"/>
  <c r="D26" i="72"/>
  <c r="E196" i="39"/>
  <c r="G196" i="39"/>
  <c r="H196" i="39"/>
  <c r="J196" i="39"/>
  <c r="K196" i="39"/>
  <c r="E196" i="75"/>
  <c r="G196" i="75"/>
  <c r="H196" i="75"/>
  <c r="J196" i="75"/>
  <c r="K196" i="75"/>
  <c r="E196" i="40"/>
  <c r="G196" i="40"/>
  <c r="H196" i="40"/>
  <c r="J196" i="40"/>
  <c r="K196" i="40"/>
  <c r="E196" i="41"/>
  <c r="G196" i="41"/>
  <c r="H196" i="41"/>
  <c r="J196" i="41"/>
  <c r="K196" i="41"/>
  <c r="E196" i="42"/>
  <c r="G196" i="42"/>
  <c r="H196" i="42"/>
  <c r="J196" i="42"/>
  <c r="K196" i="42"/>
  <c r="E196" i="43"/>
  <c r="G196" i="43"/>
  <c r="H196" i="43"/>
  <c r="J196" i="43"/>
  <c r="K196" i="43"/>
  <c r="E196" i="44"/>
  <c r="G196" i="44"/>
  <c r="H196" i="44"/>
  <c r="J196" i="44"/>
  <c r="K196" i="44"/>
  <c r="E196" i="45"/>
  <c r="G196" i="45"/>
  <c r="H196" i="45"/>
  <c r="J196" i="45"/>
  <c r="K196" i="45"/>
  <c r="E196" i="47"/>
  <c r="G196" i="47"/>
  <c r="H196" i="47"/>
  <c r="J196" i="47"/>
  <c r="K196" i="47"/>
  <c r="E196" i="46"/>
  <c r="G196" i="46"/>
  <c r="H196" i="46"/>
  <c r="J196" i="46"/>
  <c r="K196" i="46"/>
  <c r="E196" i="48"/>
  <c r="G196" i="48"/>
  <c r="H196" i="48"/>
  <c r="J196" i="48"/>
  <c r="K196" i="48"/>
  <c r="E196" i="50"/>
  <c r="G196" i="50"/>
  <c r="H196" i="50"/>
  <c r="J196" i="50"/>
  <c r="K196" i="50"/>
  <c r="E196" i="74"/>
  <c r="G196" i="74"/>
  <c r="H196" i="74"/>
  <c r="J196" i="74"/>
  <c r="K196" i="74"/>
  <c r="E196" i="51"/>
  <c r="G196" i="51"/>
  <c r="H196" i="51"/>
  <c r="J196" i="51"/>
  <c r="K196" i="51"/>
  <c r="E196" i="53"/>
  <c r="G196" i="53"/>
  <c r="H196" i="53"/>
  <c r="J196" i="53"/>
  <c r="K196" i="53"/>
  <c r="E196" i="52"/>
  <c r="G196" i="52"/>
  <c r="H196" i="52"/>
  <c r="J196" i="52"/>
  <c r="K196" i="52"/>
  <c r="E196" i="54"/>
  <c r="G196" i="54"/>
  <c r="H196" i="54"/>
  <c r="J196" i="54"/>
  <c r="K196" i="54"/>
  <c r="E196" i="56"/>
  <c r="G196" i="56"/>
  <c r="H196" i="56"/>
  <c r="J196" i="56"/>
  <c r="K196" i="56"/>
  <c r="E196" i="57"/>
  <c r="G196" i="57"/>
  <c r="H196" i="57"/>
  <c r="J196" i="57"/>
  <c r="K196" i="57"/>
  <c r="E196" i="58"/>
  <c r="G196" i="58"/>
  <c r="H196" i="58"/>
  <c r="J196" i="58"/>
  <c r="K196" i="58"/>
  <c r="E196" i="59"/>
  <c r="G196" i="59"/>
  <c r="H196" i="59"/>
  <c r="J196" i="59"/>
  <c r="K196" i="59"/>
  <c r="E196" i="60"/>
  <c r="G196" i="60"/>
  <c r="H196" i="60"/>
  <c r="J196" i="60"/>
  <c r="K196" i="60"/>
  <c r="E196" i="61"/>
  <c r="G196" i="61"/>
  <c r="H196" i="61"/>
  <c r="J196" i="61"/>
  <c r="K196" i="61"/>
  <c r="E196" i="62"/>
  <c r="G196" i="62"/>
  <c r="H196" i="62"/>
  <c r="J196" i="62"/>
  <c r="K196" i="62"/>
  <c r="E196" i="63"/>
  <c r="G196" i="63"/>
  <c r="H196" i="63"/>
  <c r="J196" i="63"/>
  <c r="K196" i="63"/>
  <c r="E196" i="65"/>
  <c r="G196" i="65"/>
  <c r="H196" i="65"/>
  <c r="J196" i="65"/>
  <c r="K196" i="65"/>
  <c r="E196" i="64"/>
  <c r="G196" i="64"/>
  <c r="H196" i="64"/>
  <c r="J196" i="64"/>
  <c r="K196" i="64"/>
  <c r="E196" i="67"/>
  <c r="G196" i="67"/>
  <c r="H196" i="67"/>
  <c r="J196" i="67"/>
  <c r="K196" i="67"/>
  <c r="E196" i="66"/>
  <c r="G196" i="66"/>
  <c r="H196" i="66"/>
  <c r="J196" i="66"/>
  <c r="K196" i="66"/>
  <c r="E196" i="69"/>
  <c r="G196" i="69"/>
  <c r="H196" i="69"/>
  <c r="J196" i="69"/>
  <c r="K196" i="69"/>
  <c r="E196" i="68"/>
  <c r="G196" i="68"/>
  <c r="H196" i="68"/>
  <c r="J196" i="68"/>
  <c r="K196" i="68"/>
  <c r="E196" i="70"/>
  <c r="G196" i="70"/>
  <c r="H196" i="70"/>
  <c r="J196" i="70"/>
  <c r="K196" i="70"/>
  <c r="E196" i="71"/>
  <c r="G196" i="71"/>
  <c r="H196" i="71"/>
  <c r="J196" i="71"/>
  <c r="K196" i="71"/>
  <c r="E196" i="72"/>
  <c r="G196" i="72"/>
  <c r="H196" i="72"/>
  <c r="J196" i="72"/>
  <c r="K196" i="72"/>
  <c r="E196" i="38"/>
  <c r="G196" i="38"/>
  <c r="H196" i="38"/>
  <c r="J196" i="38"/>
  <c r="K196" i="38"/>
  <c r="E192" i="39"/>
  <c r="G192" i="39"/>
  <c r="H192" i="39"/>
  <c r="J192" i="39"/>
  <c r="K192" i="39"/>
  <c r="E192" i="75"/>
  <c r="G192" i="75"/>
  <c r="H192" i="75"/>
  <c r="J192" i="75"/>
  <c r="K192" i="75"/>
  <c r="E192" i="40"/>
  <c r="G192" i="40"/>
  <c r="H192" i="40"/>
  <c r="J192" i="40"/>
  <c r="K192" i="40"/>
  <c r="E192" i="41"/>
  <c r="G192" i="41"/>
  <c r="H192" i="41"/>
  <c r="J192" i="41"/>
  <c r="K192" i="41"/>
  <c r="E192" i="42"/>
  <c r="G192" i="42"/>
  <c r="H192" i="42"/>
  <c r="J192" i="42"/>
  <c r="K192" i="42"/>
  <c r="E192" i="43"/>
  <c r="G192" i="43"/>
  <c r="H192" i="43"/>
  <c r="J192" i="43"/>
  <c r="K192" i="43"/>
  <c r="E192" i="44"/>
  <c r="G192" i="44"/>
  <c r="H192" i="44"/>
  <c r="J192" i="44"/>
  <c r="K192" i="44"/>
  <c r="E192" i="45"/>
  <c r="G192" i="45"/>
  <c r="H192" i="45"/>
  <c r="J192" i="45"/>
  <c r="K192" i="45"/>
  <c r="E192" i="47"/>
  <c r="G192" i="47"/>
  <c r="H192" i="47"/>
  <c r="J192" i="47"/>
  <c r="K192" i="47"/>
  <c r="E192" i="46"/>
  <c r="G192" i="46"/>
  <c r="H192" i="46"/>
  <c r="J192" i="46"/>
  <c r="K192" i="46"/>
  <c r="E192" i="48"/>
  <c r="G192" i="48"/>
  <c r="H192" i="48"/>
  <c r="J192" i="48"/>
  <c r="K192" i="48"/>
  <c r="E192" i="50"/>
  <c r="G192" i="50"/>
  <c r="H192" i="50"/>
  <c r="J192" i="50"/>
  <c r="K192" i="50"/>
  <c r="E192" i="74"/>
  <c r="G192" i="74"/>
  <c r="H192" i="74"/>
  <c r="J192" i="74"/>
  <c r="K192" i="74"/>
  <c r="E192" i="51"/>
  <c r="G192" i="51"/>
  <c r="H192" i="51"/>
  <c r="J192" i="51"/>
  <c r="K192" i="51"/>
  <c r="E192" i="53"/>
  <c r="G192" i="53"/>
  <c r="H192" i="53"/>
  <c r="J192" i="53"/>
  <c r="K192" i="53"/>
  <c r="E192" i="52"/>
  <c r="G192" i="52"/>
  <c r="H192" i="52"/>
  <c r="J192" i="52"/>
  <c r="K192" i="52"/>
  <c r="E192" i="54"/>
  <c r="G192" i="54"/>
  <c r="H192" i="54"/>
  <c r="J192" i="54"/>
  <c r="K192" i="54"/>
  <c r="E192" i="56"/>
  <c r="G192" i="56"/>
  <c r="H192" i="56"/>
  <c r="J192" i="56"/>
  <c r="K192" i="56"/>
  <c r="E192" i="57"/>
  <c r="G192" i="57"/>
  <c r="H192" i="57"/>
  <c r="J192" i="57"/>
  <c r="K192" i="57"/>
  <c r="E192" i="58"/>
  <c r="G192" i="58"/>
  <c r="H192" i="58"/>
  <c r="J192" i="58"/>
  <c r="K192" i="58"/>
  <c r="E192" i="59"/>
  <c r="G192" i="59"/>
  <c r="H192" i="59"/>
  <c r="J192" i="59"/>
  <c r="K192" i="59"/>
  <c r="E192" i="60"/>
  <c r="G192" i="60"/>
  <c r="H192" i="60"/>
  <c r="J192" i="60"/>
  <c r="K192" i="60"/>
  <c r="E192" i="61"/>
  <c r="G192" i="61"/>
  <c r="H192" i="61"/>
  <c r="J192" i="61"/>
  <c r="K192" i="61"/>
  <c r="E192" i="62"/>
  <c r="G192" i="62"/>
  <c r="H192" i="62"/>
  <c r="J192" i="62"/>
  <c r="K192" i="62"/>
  <c r="E192" i="63"/>
  <c r="G192" i="63"/>
  <c r="H192" i="63"/>
  <c r="J192" i="63"/>
  <c r="K192" i="63"/>
  <c r="E192" i="65"/>
  <c r="G192" i="65"/>
  <c r="H192" i="65"/>
  <c r="J192" i="65"/>
  <c r="K192" i="65"/>
  <c r="E192" i="64"/>
  <c r="G192" i="64"/>
  <c r="H192" i="64"/>
  <c r="J192" i="64"/>
  <c r="K192" i="64"/>
  <c r="E192" i="67"/>
  <c r="G192" i="67"/>
  <c r="H192" i="67"/>
  <c r="J192" i="67"/>
  <c r="K192" i="67"/>
  <c r="E192" i="66"/>
  <c r="G192" i="66"/>
  <c r="H192" i="66"/>
  <c r="J192" i="66"/>
  <c r="K192" i="66"/>
  <c r="E192" i="69"/>
  <c r="G192" i="69"/>
  <c r="H192" i="69"/>
  <c r="J192" i="69"/>
  <c r="K192" i="69"/>
  <c r="E192" i="68"/>
  <c r="G192" i="68"/>
  <c r="H192" i="68"/>
  <c r="J192" i="68"/>
  <c r="K192" i="68"/>
  <c r="E192" i="70"/>
  <c r="G192" i="70"/>
  <c r="H192" i="70"/>
  <c r="J192" i="70"/>
  <c r="K192" i="70"/>
  <c r="E192" i="71"/>
  <c r="G192" i="71"/>
  <c r="H192" i="71"/>
  <c r="J192" i="71"/>
  <c r="K192" i="71"/>
  <c r="E192" i="72"/>
  <c r="G192" i="72"/>
  <c r="H192" i="72"/>
  <c r="J192" i="72"/>
  <c r="K192" i="72"/>
  <c r="E192" i="38"/>
  <c r="G192" i="38"/>
  <c r="H192" i="38"/>
  <c r="J192" i="38"/>
  <c r="K192" i="38"/>
  <c r="E190" i="39"/>
  <c r="G190" i="39"/>
  <c r="H190" i="39"/>
  <c r="J190" i="39"/>
  <c r="K190" i="39"/>
  <c r="E190" i="75"/>
  <c r="G190" i="75"/>
  <c r="H190" i="75"/>
  <c r="J190" i="75"/>
  <c r="K190" i="75"/>
  <c r="E190" i="40"/>
  <c r="G190" i="40"/>
  <c r="H190" i="40"/>
  <c r="J190" i="40"/>
  <c r="K190" i="40"/>
  <c r="E190" i="41"/>
  <c r="G190" i="41"/>
  <c r="H190" i="41"/>
  <c r="J190" i="41"/>
  <c r="K190" i="41"/>
  <c r="E190" i="42"/>
  <c r="G190" i="42"/>
  <c r="H190" i="42"/>
  <c r="J190" i="42"/>
  <c r="K190" i="42"/>
  <c r="E190" i="43"/>
  <c r="G190" i="43"/>
  <c r="H190" i="43"/>
  <c r="J190" i="43"/>
  <c r="K190" i="43"/>
  <c r="E190" i="44"/>
  <c r="G190" i="44"/>
  <c r="H190" i="44"/>
  <c r="J190" i="44"/>
  <c r="K190" i="44"/>
  <c r="E190" i="45"/>
  <c r="G190" i="45"/>
  <c r="H190" i="45"/>
  <c r="J190" i="45"/>
  <c r="K190" i="45"/>
  <c r="E190" i="47"/>
  <c r="G190" i="47"/>
  <c r="H190" i="47"/>
  <c r="J190" i="47"/>
  <c r="K190" i="47"/>
  <c r="E190" i="46"/>
  <c r="G190" i="46"/>
  <c r="H190" i="46"/>
  <c r="J190" i="46"/>
  <c r="K190" i="46"/>
  <c r="E190" i="48"/>
  <c r="G190" i="48"/>
  <c r="H190" i="48"/>
  <c r="J190" i="48"/>
  <c r="K190" i="48"/>
  <c r="E190" i="50"/>
  <c r="G190" i="50"/>
  <c r="H190" i="50"/>
  <c r="J190" i="50"/>
  <c r="K190" i="50"/>
  <c r="E190" i="74"/>
  <c r="G190" i="74"/>
  <c r="H190" i="74"/>
  <c r="J190" i="74"/>
  <c r="K190" i="74"/>
  <c r="E190" i="51"/>
  <c r="G190" i="51"/>
  <c r="H190" i="51"/>
  <c r="J190" i="51"/>
  <c r="K190" i="51"/>
  <c r="E190" i="53"/>
  <c r="G190" i="53"/>
  <c r="H190" i="53"/>
  <c r="J190" i="53"/>
  <c r="K190" i="53"/>
  <c r="E190" i="52"/>
  <c r="G190" i="52"/>
  <c r="H190" i="52"/>
  <c r="J190" i="52"/>
  <c r="K190" i="52"/>
  <c r="E190" i="54"/>
  <c r="G190" i="54"/>
  <c r="H190" i="54"/>
  <c r="J190" i="54"/>
  <c r="K190" i="54"/>
  <c r="E190" i="56"/>
  <c r="G190" i="56"/>
  <c r="H190" i="56"/>
  <c r="J190" i="56"/>
  <c r="K190" i="56"/>
  <c r="E190" i="57"/>
  <c r="G190" i="57"/>
  <c r="H190" i="57"/>
  <c r="J190" i="57"/>
  <c r="K190" i="57"/>
  <c r="E190" i="58"/>
  <c r="G190" i="58"/>
  <c r="H190" i="58"/>
  <c r="J190" i="58"/>
  <c r="K190" i="58"/>
  <c r="E190" i="59"/>
  <c r="G190" i="59"/>
  <c r="H190" i="59"/>
  <c r="J190" i="59"/>
  <c r="K190" i="59"/>
  <c r="E190" i="60"/>
  <c r="G190" i="60"/>
  <c r="H190" i="60"/>
  <c r="J190" i="60"/>
  <c r="K190" i="60"/>
  <c r="E190" i="61"/>
  <c r="G190" i="61"/>
  <c r="H190" i="61"/>
  <c r="J190" i="61"/>
  <c r="K190" i="61"/>
  <c r="E190" i="62"/>
  <c r="G190" i="62"/>
  <c r="H190" i="62"/>
  <c r="J190" i="62"/>
  <c r="K190" i="62"/>
  <c r="E190" i="63"/>
  <c r="G190" i="63"/>
  <c r="H190" i="63"/>
  <c r="J190" i="63"/>
  <c r="K190" i="63"/>
  <c r="E190" i="65"/>
  <c r="G190" i="65"/>
  <c r="H190" i="65"/>
  <c r="J190" i="65"/>
  <c r="K190" i="65"/>
  <c r="E190" i="64"/>
  <c r="G190" i="64"/>
  <c r="H190" i="64"/>
  <c r="J190" i="64"/>
  <c r="K190" i="64"/>
  <c r="E190" i="67"/>
  <c r="G190" i="67"/>
  <c r="H190" i="67"/>
  <c r="J190" i="67"/>
  <c r="K190" i="67"/>
  <c r="E190" i="66"/>
  <c r="G190" i="66"/>
  <c r="H190" i="66"/>
  <c r="J190" i="66"/>
  <c r="K190" i="66"/>
  <c r="E190" i="69"/>
  <c r="G190" i="69"/>
  <c r="H190" i="69"/>
  <c r="J190" i="69"/>
  <c r="K190" i="69"/>
  <c r="E190" i="68"/>
  <c r="G190" i="68"/>
  <c r="H190" i="68"/>
  <c r="J190" i="68"/>
  <c r="K190" i="68"/>
  <c r="E190" i="70"/>
  <c r="G190" i="70"/>
  <c r="H190" i="70"/>
  <c r="J190" i="70"/>
  <c r="K190" i="70"/>
  <c r="E190" i="71"/>
  <c r="G190" i="71"/>
  <c r="H190" i="71"/>
  <c r="J190" i="71"/>
  <c r="K190" i="71"/>
  <c r="E190" i="72"/>
  <c r="G190" i="72"/>
  <c r="H190" i="72"/>
  <c r="J190" i="72"/>
  <c r="K190" i="72"/>
  <c r="E190" i="38"/>
  <c r="G190" i="38"/>
  <c r="H190" i="38"/>
  <c r="J190" i="38"/>
  <c r="K190" i="38"/>
  <c r="E181" i="39"/>
  <c r="G181" i="39"/>
  <c r="H181" i="39"/>
  <c r="J181" i="39"/>
  <c r="K181" i="39"/>
  <c r="E181" i="75"/>
  <c r="G181" i="75"/>
  <c r="H181" i="75"/>
  <c r="J181" i="75"/>
  <c r="K181" i="75"/>
  <c r="E181" i="40"/>
  <c r="G181" i="40"/>
  <c r="H181" i="40"/>
  <c r="J181" i="40"/>
  <c r="K181" i="40"/>
  <c r="E181" i="41"/>
  <c r="G181" i="41"/>
  <c r="H181" i="41"/>
  <c r="J181" i="41"/>
  <c r="K181" i="41"/>
  <c r="E181" i="42"/>
  <c r="G181" i="42"/>
  <c r="H181" i="42"/>
  <c r="J181" i="42"/>
  <c r="K181" i="42"/>
  <c r="E181" i="43"/>
  <c r="G181" i="43"/>
  <c r="H181" i="43"/>
  <c r="J181" i="43"/>
  <c r="K181" i="43"/>
  <c r="E181" i="44"/>
  <c r="G181" i="44"/>
  <c r="H181" i="44"/>
  <c r="J181" i="44"/>
  <c r="K181" i="44"/>
  <c r="E181" i="45"/>
  <c r="G181" i="45"/>
  <c r="H181" i="45"/>
  <c r="J181" i="45"/>
  <c r="K181" i="45"/>
  <c r="E181" i="47"/>
  <c r="G181" i="47"/>
  <c r="H181" i="47"/>
  <c r="J181" i="47"/>
  <c r="K181" i="47"/>
  <c r="E181" i="46"/>
  <c r="G181" i="46"/>
  <c r="H181" i="46"/>
  <c r="J181" i="46"/>
  <c r="K181" i="46"/>
  <c r="E181" i="48"/>
  <c r="G181" i="48"/>
  <c r="H181" i="48"/>
  <c r="J181" i="48"/>
  <c r="K181" i="48"/>
  <c r="E181" i="50"/>
  <c r="G181" i="50"/>
  <c r="H181" i="50"/>
  <c r="J181" i="50"/>
  <c r="K181" i="50"/>
  <c r="E181" i="74"/>
  <c r="G181" i="74"/>
  <c r="H181" i="74"/>
  <c r="J181" i="74"/>
  <c r="K181" i="74"/>
  <c r="E181" i="51"/>
  <c r="G181" i="51"/>
  <c r="H181" i="51"/>
  <c r="J181" i="51"/>
  <c r="K181" i="51"/>
  <c r="E181" i="53"/>
  <c r="G181" i="53"/>
  <c r="H181" i="53"/>
  <c r="J181" i="53"/>
  <c r="K181" i="53"/>
  <c r="E181" i="52"/>
  <c r="G181" i="52"/>
  <c r="H181" i="52"/>
  <c r="J181" i="52"/>
  <c r="K181" i="52"/>
  <c r="E181" i="54"/>
  <c r="G181" i="54"/>
  <c r="H181" i="54"/>
  <c r="J181" i="54"/>
  <c r="K181" i="54"/>
  <c r="E181" i="56"/>
  <c r="G181" i="56"/>
  <c r="H181" i="56"/>
  <c r="J181" i="56"/>
  <c r="K181" i="56"/>
  <c r="E181" i="57"/>
  <c r="G181" i="57"/>
  <c r="H181" i="57"/>
  <c r="J181" i="57"/>
  <c r="K181" i="57"/>
  <c r="E181" i="58"/>
  <c r="G181" i="58"/>
  <c r="H181" i="58"/>
  <c r="J181" i="58"/>
  <c r="K181" i="58"/>
  <c r="E181" i="59"/>
  <c r="G181" i="59"/>
  <c r="H181" i="59"/>
  <c r="J181" i="59"/>
  <c r="K181" i="59"/>
  <c r="E181" i="60"/>
  <c r="G181" i="60"/>
  <c r="H181" i="60"/>
  <c r="J181" i="60"/>
  <c r="K181" i="60"/>
  <c r="E181" i="61"/>
  <c r="G181" i="61"/>
  <c r="H181" i="61"/>
  <c r="J181" i="61"/>
  <c r="K181" i="61"/>
  <c r="E181" i="62"/>
  <c r="G181" i="62"/>
  <c r="H181" i="62"/>
  <c r="J181" i="62"/>
  <c r="K181" i="62"/>
  <c r="E181" i="63"/>
  <c r="G181" i="63"/>
  <c r="H181" i="63"/>
  <c r="J181" i="63"/>
  <c r="K181" i="63"/>
  <c r="E181" i="65"/>
  <c r="G181" i="65"/>
  <c r="H181" i="65"/>
  <c r="J181" i="65"/>
  <c r="K181" i="65"/>
  <c r="E181" i="64"/>
  <c r="G181" i="64"/>
  <c r="H181" i="64"/>
  <c r="J181" i="64"/>
  <c r="K181" i="64"/>
  <c r="E181" i="67"/>
  <c r="G181" i="67"/>
  <c r="H181" i="67"/>
  <c r="J181" i="67"/>
  <c r="K181" i="67"/>
  <c r="E181" i="66"/>
  <c r="G181" i="66"/>
  <c r="H181" i="66"/>
  <c r="J181" i="66"/>
  <c r="K181" i="66"/>
  <c r="E181" i="69"/>
  <c r="G181" i="69"/>
  <c r="H181" i="69"/>
  <c r="J181" i="69"/>
  <c r="K181" i="69"/>
  <c r="E181" i="68"/>
  <c r="G181" i="68"/>
  <c r="H181" i="68"/>
  <c r="J181" i="68"/>
  <c r="K181" i="68"/>
  <c r="E181" i="70"/>
  <c r="G181" i="70"/>
  <c r="H181" i="70"/>
  <c r="J181" i="70"/>
  <c r="K181" i="70"/>
  <c r="E181" i="71"/>
  <c r="G181" i="71"/>
  <c r="H181" i="71"/>
  <c r="J181" i="71"/>
  <c r="K181" i="71"/>
  <c r="E181" i="72"/>
  <c r="G181" i="72"/>
  <c r="H181" i="72"/>
  <c r="J181" i="72"/>
  <c r="K181" i="72"/>
  <c r="E181" i="38"/>
  <c r="G181" i="38"/>
  <c r="H181" i="38"/>
  <c r="J181" i="38"/>
  <c r="K181" i="38"/>
  <c r="E174" i="39"/>
  <c r="G174" i="39"/>
  <c r="H174" i="39"/>
  <c r="J174" i="39"/>
  <c r="K174" i="39"/>
  <c r="E174" i="75"/>
  <c r="G174" i="75"/>
  <c r="H174" i="75"/>
  <c r="J174" i="75"/>
  <c r="K174" i="75"/>
  <c r="E174" i="40"/>
  <c r="G174" i="40"/>
  <c r="H174" i="40"/>
  <c r="J174" i="40"/>
  <c r="K174" i="40"/>
  <c r="E174" i="41"/>
  <c r="G174" i="41"/>
  <c r="H174" i="41"/>
  <c r="J174" i="41"/>
  <c r="K174" i="41"/>
  <c r="E174" i="42"/>
  <c r="G174" i="42"/>
  <c r="H174" i="42"/>
  <c r="J174" i="42"/>
  <c r="K174" i="42"/>
  <c r="E174" i="43"/>
  <c r="G174" i="43"/>
  <c r="H174" i="43"/>
  <c r="J174" i="43"/>
  <c r="K174" i="43"/>
  <c r="E174" i="44"/>
  <c r="G174" i="44"/>
  <c r="H174" i="44"/>
  <c r="J174" i="44"/>
  <c r="K174" i="44"/>
  <c r="E174" i="45"/>
  <c r="G174" i="45"/>
  <c r="H174" i="45"/>
  <c r="J174" i="45"/>
  <c r="K174" i="45"/>
  <c r="E174" i="47"/>
  <c r="G174" i="47"/>
  <c r="H174" i="47"/>
  <c r="J174" i="47"/>
  <c r="K174" i="47"/>
  <c r="E174" i="46"/>
  <c r="G174" i="46"/>
  <c r="H174" i="46"/>
  <c r="J174" i="46"/>
  <c r="K174" i="46"/>
  <c r="E174" i="48"/>
  <c r="G174" i="48"/>
  <c r="H174" i="48"/>
  <c r="J174" i="48"/>
  <c r="K174" i="48"/>
  <c r="E174" i="50"/>
  <c r="G174" i="50"/>
  <c r="H174" i="50"/>
  <c r="J174" i="50"/>
  <c r="K174" i="50"/>
  <c r="E174" i="74"/>
  <c r="G174" i="74"/>
  <c r="H174" i="74"/>
  <c r="J174" i="74"/>
  <c r="K174" i="74"/>
  <c r="E174" i="51"/>
  <c r="G174" i="51"/>
  <c r="H174" i="51"/>
  <c r="J174" i="51"/>
  <c r="K174" i="51"/>
  <c r="E174" i="53"/>
  <c r="G174" i="53"/>
  <c r="H174" i="53"/>
  <c r="J174" i="53"/>
  <c r="K174" i="53"/>
  <c r="E174" i="52"/>
  <c r="G174" i="52"/>
  <c r="H174" i="52"/>
  <c r="J174" i="52"/>
  <c r="K174" i="52"/>
  <c r="E174" i="54"/>
  <c r="G174" i="54"/>
  <c r="H174" i="54"/>
  <c r="J174" i="54"/>
  <c r="K174" i="54"/>
  <c r="E174" i="56"/>
  <c r="G174" i="56"/>
  <c r="H174" i="56"/>
  <c r="J174" i="56"/>
  <c r="K174" i="56"/>
  <c r="E174" i="57"/>
  <c r="G174" i="57"/>
  <c r="H174" i="57"/>
  <c r="J174" i="57"/>
  <c r="K174" i="57"/>
  <c r="E174" i="58"/>
  <c r="G174" i="58"/>
  <c r="H174" i="58"/>
  <c r="J174" i="58"/>
  <c r="K174" i="58"/>
  <c r="E174" i="59"/>
  <c r="G174" i="59"/>
  <c r="H174" i="59"/>
  <c r="J174" i="59"/>
  <c r="K174" i="59"/>
  <c r="E174" i="60"/>
  <c r="G174" i="60"/>
  <c r="H174" i="60"/>
  <c r="J174" i="60"/>
  <c r="K174" i="60"/>
  <c r="E174" i="61"/>
  <c r="G174" i="61"/>
  <c r="H174" i="61"/>
  <c r="J174" i="61"/>
  <c r="K174" i="61"/>
  <c r="E174" i="62"/>
  <c r="G174" i="62"/>
  <c r="H174" i="62"/>
  <c r="J174" i="62"/>
  <c r="K174" i="62"/>
  <c r="E174" i="63"/>
  <c r="G174" i="63"/>
  <c r="H174" i="63"/>
  <c r="J174" i="63"/>
  <c r="K174" i="63"/>
  <c r="E174" i="65"/>
  <c r="G174" i="65"/>
  <c r="H174" i="65"/>
  <c r="J174" i="65"/>
  <c r="K174" i="65"/>
  <c r="E174" i="64"/>
  <c r="G174" i="64"/>
  <c r="H174" i="64"/>
  <c r="J174" i="64"/>
  <c r="K174" i="64"/>
  <c r="E174" i="67"/>
  <c r="G174" i="67"/>
  <c r="H174" i="67"/>
  <c r="J174" i="67"/>
  <c r="K174" i="67"/>
  <c r="E174" i="66"/>
  <c r="G174" i="66"/>
  <c r="H174" i="66"/>
  <c r="J174" i="66"/>
  <c r="K174" i="66"/>
  <c r="E174" i="69"/>
  <c r="G174" i="69"/>
  <c r="H174" i="69"/>
  <c r="J174" i="69"/>
  <c r="K174" i="69"/>
  <c r="E174" i="68"/>
  <c r="G174" i="68"/>
  <c r="H174" i="68"/>
  <c r="J174" i="68"/>
  <c r="K174" i="68"/>
  <c r="E174" i="70"/>
  <c r="G174" i="70"/>
  <c r="H174" i="70"/>
  <c r="J174" i="70"/>
  <c r="K174" i="70"/>
  <c r="E174" i="71"/>
  <c r="G174" i="71"/>
  <c r="H174" i="71"/>
  <c r="J174" i="71"/>
  <c r="K174" i="71"/>
  <c r="E174" i="72"/>
  <c r="G174" i="72"/>
  <c r="H174" i="72"/>
  <c r="J174" i="72"/>
  <c r="K174" i="72"/>
  <c r="E174" i="38"/>
  <c r="G174" i="38"/>
  <c r="H174" i="38"/>
  <c r="J174" i="38"/>
  <c r="K174" i="38"/>
  <c r="E167" i="39"/>
  <c r="G167" i="39"/>
  <c r="H167" i="39"/>
  <c r="J167" i="39"/>
  <c r="K167" i="39"/>
  <c r="E167" i="75"/>
  <c r="G167" i="75"/>
  <c r="H167" i="75"/>
  <c r="J167" i="75"/>
  <c r="K167" i="75"/>
  <c r="E167" i="40"/>
  <c r="G167" i="40"/>
  <c r="H167" i="40"/>
  <c r="J167" i="40"/>
  <c r="K167" i="40"/>
  <c r="E167" i="41"/>
  <c r="G167" i="41"/>
  <c r="H167" i="41"/>
  <c r="J167" i="41"/>
  <c r="K167" i="41"/>
  <c r="E167" i="42"/>
  <c r="G167" i="42"/>
  <c r="H167" i="42"/>
  <c r="J167" i="42"/>
  <c r="K167" i="42"/>
  <c r="E167" i="43"/>
  <c r="G167" i="43"/>
  <c r="H167" i="43"/>
  <c r="J167" i="43"/>
  <c r="K167" i="43"/>
  <c r="E167" i="44"/>
  <c r="G167" i="44"/>
  <c r="H167" i="44"/>
  <c r="J167" i="44"/>
  <c r="K167" i="44"/>
  <c r="E167" i="45"/>
  <c r="G167" i="45"/>
  <c r="H167" i="45"/>
  <c r="J167" i="45"/>
  <c r="K167" i="45"/>
  <c r="E167" i="47"/>
  <c r="G167" i="47"/>
  <c r="H167" i="47"/>
  <c r="J167" i="47"/>
  <c r="K167" i="47"/>
  <c r="E167" i="46"/>
  <c r="G167" i="46"/>
  <c r="H167" i="46"/>
  <c r="J167" i="46"/>
  <c r="K167" i="46"/>
  <c r="E167" i="48"/>
  <c r="G167" i="48"/>
  <c r="H167" i="48"/>
  <c r="J167" i="48"/>
  <c r="K167" i="48"/>
  <c r="E167" i="50"/>
  <c r="G167" i="50"/>
  <c r="H167" i="50"/>
  <c r="J167" i="50"/>
  <c r="K167" i="50"/>
  <c r="E167" i="74"/>
  <c r="G167" i="74"/>
  <c r="H167" i="74"/>
  <c r="J167" i="74"/>
  <c r="K167" i="74"/>
  <c r="E167" i="51"/>
  <c r="G167" i="51"/>
  <c r="H167" i="51"/>
  <c r="J167" i="51"/>
  <c r="K167" i="51"/>
  <c r="E167" i="53"/>
  <c r="G167" i="53"/>
  <c r="H167" i="53"/>
  <c r="J167" i="53"/>
  <c r="K167" i="53"/>
  <c r="E167" i="52"/>
  <c r="G167" i="52"/>
  <c r="H167" i="52"/>
  <c r="J167" i="52"/>
  <c r="K167" i="52"/>
  <c r="E167" i="54"/>
  <c r="G167" i="54"/>
  <c r="H167" i="54"/>
  <c r="J167" i="54"/>
  <c r="K167" i="54"/>
  <c r="E167" i="56"/>
  <c r="G167" i="56"/>
  <c r="H167" i="56"/>
  <c r="J167" i="56"/>
  <c r="K167" i="56"/>
  <c r="E167" i="57"/>
  <c r="G167" i="57"/>
  <c r="H167" i="57"/>
  <c r="J167" i="57"/>
  <c r="K167" i="57"/>
  <c r="E167" i="58"/>
  <c r="G167" i="58"/>
  <c r="H167" i="58"/>
  <c r="J167" i="58"/>
  <c r="K167" i="58"/>
  <c r="E167" i="59"/>
  <c r="G167" i="59"/>
  <c r="H167" i="59"/>
  <c r="J167" i="59"/>
  <c r="K167" i="59"/>
  <c r="E167" i="60"/>
  <c r="G167" i="60"/>
  <c r="H167" i="60"/>
  <c r="J167" i="60"/>
  <c r="K167" i="60"/>
  <c r="E167" i="61"/>
  <c r="G167" i="61"/>
  <c r="H167" i="61"/>
  <c r="J167" i="61"/>
  <c r="K167" i="61"/>
  <c r="E167" i="62"/>
  <c r="G167" i="62"/>
  <c r="H167" i="62"/>
  <c r="J167" i="62"/>
  <c r="K167" i="62"/>
  <c r="E167" i="63"/>
  <c r="G167" i="63"/>
  <c r="H167" i="63"/>
  <c r="J167" i="63"/>
  <c r="K167" i="63"/>
  <c r="E167" i="65"/>
  <c r="G167" i="65"/>
  <c r="H167" i="65"/>
  <c r="J167" i="65"/>
  <c r="K167" i="65"/>
  <c r="E167" i="64"/>
  <c r="G167" i="64"/>
  <c r="H167" i="64"/>
  <c r="J167" i="64"/>
  <c r="K167" i="64"/>
  <c r="E167" i="67"/>
  <c r="G167" i="67"/>
  <c r="H167" i="67"/>
  <c r="J167" i="67"/>
  <c r="K167" i="67"/>
  <c r="E167" i="66"/>
  <c r="G167" i="66"/>
  <c r="H167" i="66"/>
  <c r="J167" i="66"/>
  <c r="K167" i="66"/>
  <c r="E167" i="69"/>
  <c r="G167" i="69"/>
  <c r="H167" i="69"/>
  <c r="J167" i="69"/>
  <c r="K167" i="69"/>
  <c r="E167" i="68"/>
  <c r="G167" i="68"/>
  <c r="H167" i="68"/>
  <c r="J167" i="68"/>
  <c r="K167" i="68"/>
  <c r="E167" i="70"/>
  <c r="G167" i="70"/>
  <c r="H167" i="70"/>
  <c r="J167" i="70"/>
  <c r="K167" i="70"/>
  <c r="E167" i="71"/>
  <c r="G167" i="71"/>
  <c r="H167" i="71"/>
  <c r="J167" i="71"/>
  <c r="K167" i="71"/>
  <c r="E167" i="72"/>
  <c r="G167" i="72"/>
  <c r="H167" i="72"/>
  <c r="J167" i="72"/>
  <c r="K167" i="72"/>
  <c r="E167" i="38"/>
  <c r="G167" i="38"/>
  <c r="H167" i="38"/>
  <c r="J167" i="38"/>
  <c r="K167" i="38"/>
  <c r="E162" i="39"/>
  <c r="G162" i="39"/>
  <c r="H162" i="39"/>
  <c r="J162" i="39"/>
  <c r="K162" i="39"/>
  <c r="E162" i="75"/>
  <c r="G162" i="75"/>
  <c r="H162" i="75"/>
  <c r="J162" i="75"/>
  <c r="K162" i="75"/>
  <c r="E162" i="40"/>
  <c r="G162" i="40"/>
  <c r="H162" i="40"/>
  <c r="J162" i="40"/>
  <c r="K162" i="40"/>
  <c r="E162" i="41"/>
  <c r="G162" i="41"/>
  <c r="H162" i="41"/>
  <c r="J162" i="41"/>
  <c r="K162" i="41"/>
  <c r="E162" i="42"/>
  <c r="G162" i="42"/>
  <c r="H162" i="42"/>
  <c r="J162" i="42"/>
  <c r="K162" i="42"/>
  <c r="E162" i="43"/>
  <c r="G162" i="43"/>
  <c r="H162" i="43"/>
  <c r="J162" i="43"/>
  <c r="K162" i="43"/>
  <c r="E162" i="44"/>
  <c r="G162" i="44"/>
  <c r="H162" i="44"/>
  <c r="J162" i="44"/>
  <c r="K162" i="44"/>
  <c r="E162" i="45"/>
  <c r="G162" i="45"/>
  <c r="H162" i="45"/>
  <c r="J162" i="45"/>
  <c r="K162" i="45"/>
  <c r="E162" i="47"/>
  <c r="G162" i="47"/>
  <c r="H162" i="47"/>
  <c r="J162" i="47"/>
  <c r="K162" i="47"/>
  <c r="E162" i="46"/>
  <c r="G162" i="46"/>
  <c r="H162" i="46"/>
  <c r="J162" i="46"/>
  <c r="K162" i="46"/>
  <c r="E162" i="48"/>
  <c r="G162" i="48"/>
  <c r="H162" i="48"/>
  <c r="J162" i="48"/>
  <c r="K162" i="48"/>
  <c r="E162" i="50"/>
  <c r="G162" i="50"/>
  <c r="H162" i="50"/>
  <c r="J162" i="50"/>
  <c r="K162" i="50"/>
  <c r="E162" i="74"/>
  <c r="G162" i="74"/>
  <c r="H162" i="74"/>
  <c r="J162" i="74"/>
  <c r="K162" i="74"/>
  <c r="E162" i="51"/>
  <c r="G162" i="51"/>
  <c r="H162" i="51"/>
  <c r="J162" i="51"/>
  <c r="K162" i="51"/>
  <c r="E162" i="53"/>
  <c r="G162" i="53"/>
  <c r="H162" i="53"/>
  <c r="J162" i="53"/>
  <c r="K162" i="53"/>
  <c r="E162" i="52"/>
  <c r="G162" i="52"/>
  <c r="H162" i="52"/>
  <c r="J162" i="52"/>
  <c r="K162" i="52"/>
  <c r="E162" i="54"/>
  <c r="G162" i="54"/>
  <c r="H162" i="54"/>
  <c r="J162" i="54"/>
  <c r="K162" i="54"/>
  <c r="E162" i="56"/>
  <c r="G162" i="56"/>
  <c r="H162" i="56"/>
  <c r="J162" i="56"/>
  <c r="K162" i="56"/>
  <c r="E162" i="57"/>
  <c r="G162" i="57"/>
  <c r="H162" i="57"/>
  <c r="J162" i="57"/>
  <c r="K162" i="57"/>
  <c r="E162" i="58"/>
  <c r="G162" i="58"/>
  <c r="H162" i="58"/>
  <c r="J162" i="58"/>
  <c r="K162" i="58"/>
  <c r="E162" i="59"/>
  <c r="G162" i="59"/>
  <c r="H162" i="59"/>
  <c r="J162" i="59"/>
  <c r="K162" i="59"/>
  <c r="E162" i="60"/>
  <c r="G162" i="60"/>
  <c r="H162" i="60"/>
  <c r="J162" i="60"/>
  <c r="K162" i="60"/>
  <c r="E162" i="61"/>
  <c r="G162" i="61"/>
  <c r="H162" i="61"/>
  <c r="J162" i="61"/>
  <c r="K162" i="61"/>
  <c r="E162" i="62"/>
  <c r="G162" i="62"/>
  <c r="H162" i="62"/>
  <c r="J162" i="62"/>
  <c r="K162" i="62"/>
  <c r="E162" i="63"/>
  <c r="G162" i="63"/>
  <c r="H162" i="63"/>
  <c r="J162" i="63"/>
  <c r="K162" i="63"/>
  <c r="E162" i="65"/>
  <c r="G162" i="65"/>
  <c r="H162" i="65"/>
  <c r="J162" i="65"/>
  <c r="K162" i="65"/>
  <c r="E162" i="64"/>
  <c r="G162" i="64"/>
  <c r="H162" i="64"/>
  <c r="J162" i="64"/>
  <c r="K162" i="64"/>
  <c r="E162" i="67"/>
  <c r="G162" i="67"/>
  <c r="H162" i="67"/>
  <c r="J162" i="67"/>
  <c r="K162" i="67"/>
  <c r="E162" i="66"/>
  <c r="G162" i="66"/>
  <c r="H162" i="66"/>
  <c r="J162" i="66"/>
  <c r="K162" i="66"/>
  <c r="E162" i="69"/>
  <c r="G162" i="69"/>
  <c r="H162" i="69"/>
  <c r="J162" i="69"/>
  <c r="K162" i="69"/>
  <c r="E162" i="68"/>
  <c r="G162" i="68"/>
  <c r="H162" i="68"/>
  <c r="J162" i="68"/>
  <c r="K162" i="68"/>
  <c r="E162" i="70"/>
  <c r="G162" i="70"/>
  <c r="H162" i="70"/>
  <c r="J162" i="70"/>
  <c r="K162" i="70"/>
  <c r="E162" i="71"/>
  <c r="G162" i="71"/>
  <c r="H162" i="71"/>
  <c r="J162" i="71"/>
  <c r="K162" i="71"/>
  <c r="E162" i="72"/>
  <c r="G162" i="72"/>
  <c r="H162" i="72"/>
  <c r="J162" i="72"/>
  <c r="K162" i="72"/>
  <c r="E162" i="38"/>
  <c r="G162" i="38"/>
  <c r="H162" i="38"/>
  <c r="J162" i="38"/>
  <c r="K162" i="38"/>
  <c r="E160" i="39"/>
  <c r="G160" i="39"/>
  <c r="H160" i="39"/>
  <c r="J160" i="39"/>
  <c r="K160" i="39"/>
  <c r="E160" i="75"/>
  <c r="G160" i="75"/>
  <c r="H160" i="75"/>
  <c r="J160" i="75"/>
  <c r="K160" i="75"/>
  <c r="E160" i="40"/>
  <c r="G160" i="40"/>
  <c r="H160" i="40"/>
  <c r="J160" i="40"/>
  <c r="K160" i="40"/>
  <c r="E160" i="41"/>
  <c r="G160" i="41"/>
  <c r="H160" i="41"/>
  <c r="J160" i="41"/>
  <c r="K160" i="41"/>
  <c r="E160" i="42"/>
  <c r="G160" i="42"/>
  <c r="H160" i="42"/>
  <c r="J160" i="42"/>
  <c r="K160" i="42"/>
  <c r="E160" i="43"/>
  <c r="G160" i="43"/>
  <c r="H160" i="43"/>
  <c r="J160" i="43"/>
  <c r="K160" i="43"/>
  <c r="E160" i="44"/>
  <c r="G160" i="44"/>
  <c r="H160" i="44"/>
  <c r="J160" i="44"/>
  <c r="K160" i="44"/>
  <c r="E160" i="45"/>
  <c r="G160" i="45"/>
  <c r="H160" i="45"/>
  <c r="J160" i="45"/>
  <c r="K160" i="45"/>
  <c r="E160" i="47"/>
  <c r="G160" i="47"/>
  <c r="H160" i="47"/>
  <c r="J160" i="47"/>
  <c r="K160" i="47"/>
  <c r="E160" i="46"/>
  <c r="G160" i="46"/>
  <c r="H160" i="46"/>
  <c r="J160" i="46"/>
  <c r="K160" i="46"/>
  <c r="E160" i="48"/>
  <c r="G160" i="48"/>
  <c r="H160" i="48"/>
  <c r="J160" i="48"/>
  <c r="K160" i="48"/>
  <c r="E160" i="50"/>
  <c r="G160" i="50"/>
  <c r="H160" i="50"/>
  <c r="J160" i="50"/>
  <c r="K160" i="50"/>
  <c r="E160" i="74"/>
  <c r="G160" i="74"/>
  <c r="H160" i="74"/>
  <c r="J160" i="74"/>
  <c r="K160" i="74"/>
  <c r="E160" i="51"/>
  <c r="G160" i="51"/>
  <c r="H160" i="51"/>
  <c r="J160" i="51"/>
  <c r="K160" i="51"/>
  <c r="E160" i="53"/>
  <c r="G160" i="53"/>
  <c r="H160" i="53"/>
  <c r="J160" i="53"/>
  <c r="K160" i="53"/>
  <c r="E160" i="52"/>
  <c r="G160" i="52"/>
  <c r="H160" i="52"/>
  <c r="J160" i="52"/>
  <c r="K160" i="52"/>
  <c r="E160" i="54"/>
  <c r="G160" i="54"/>
  <c r="H160" i="54"/>
  <c r="J160" i="54"/>
  <c r="K160" i="54"/>
  <c r="E160" i="56"/>
  <c r="G160" i="56"/>
  <c r="H160" i="56"/>
  <c r="J160" i="56"/>
  <c r="K160" i="56"/>
  <c r="E160" i="57"/>
  <c r="G160" i="57"/>
  <c r="H160" i="57"/>
  <c r="J160" i="57"/>
  <c r="K160" i="57"/>
  <c r="E160" i="58"/>
  <c r="G160" i="58"/>
  <c r="H160" i="58"/>
  <c r="J160" i="58"/>
  <c r="K160" i="58"/>
  <c r="E160" i="59"/>
  <c r="G160" i="59"/>
  <c r="H160" i="59"/>
  <c r="J160" i="59"/>
  <c r="K160" i="59"/>
  <c r="E160" i="60"/>
  <c r="G160" i="60"/>
  <c r="H160" i="60"/>
  <c r="J160" i="60"/>
  <c r="K160" i="60"/>
  <c r="E160" i="61"/>
  <c r="G160" i="61"/>
  <c r="H160" i="61"/>
  <c r="J160" i="61"/>
  <c r="K160" i="61"/>
  <c r="E160" i="62"/>
  <c r="G160" i="62"/>
  <c r="H160" i="62"/>
  <c r="J160" i="62"/>
  <c r="K160" i="62"/>
  <c r="E160" i="63"/>
  <c r="G160" i="63"/>
  <c r="H160" i="63"/>
  <c r="J160" i="63"/>
  <c r="K160" i="63"/>
  <c r="E160" i="65"/>
  <c r="G160" i="65"/>
  <c r="H160" i="65"/>
  <c r="J160" i="65"/>
  <c r="K160" i="65"/>
  <c r="E160" i="64"/>
  <c r="G160" i="64"/>
  <c r="H160" i="64"/>
  <c r="J160" i="64"/>
  <c r="K160" i="64"/>
  <c r="E160" i="67"/>
  <c r="G160" i="67"/>
  <c r="H160" i="67"/>
  <c r="J160" i="67"/>
  <c r="K160" i="67"/>
  <c r="E160" i="66"/>
  <c r="G160" i="66"/>
  <c r="H160" i="66"/>
  <c r="J160" i="66"/>
  <c r="K160" i="66"/>
  <c r="E160" i="69"/>
  <c r="G160" i="69"/>
  <c r="H160" i="69"/>
  <c r="J160" i="69"/>
  <c r="K160" i="69"/>
  <c r="E160" i="68"/>
  <c r="G160" i="68"/>
  <c r="H160" i="68"/>
  <c r="J160" i="68"/>
  <c r="K160" i="68"/>
  <c r="E160" i="70"/>
  <c r="G160" i="70"/>
  <c r="H160" i="70"/>
  <c r="J160" i="70"/>
  <c r="K160" i="70"/>
  <c r="E160" i="71"/>
  <c r="G160" i="71"/>
  <c r="H160" i="71"/>
  <c r="J160" i="71"/>
  <c r="K160" i="71"/>
  <c r="E160" i="72"/>
  <c r="G160" i="72"/>
  <c r="H160" i="72"/>
  <c r="J160" i="72"/>
  <c r="K160" i="72"/>
  <c r="E160" i="38"/>
  <c r="G160" i="38"/>
  <c r="H160" i="38"/>
  <c r="J160" i="38"/>
  <c r="K160" i="38"/>
  <c r="E158" i="39"/>
  <c r="G158" i="39"/>
  <c r="H158" i="39"/>
  <c r="J158" i="39"/>
  <c r="K158" i="39"/>
  <c r="E158" i="75"/>
  <c r="G158" i="75"/>
  <c r="H158" i="75"/>
  <c r="J158" i="75"/>
  <c r="K158" i="75"/>
  <c r="E158" i="40"/>
  <c r="G158" i="40"/>
  <c r="H158" i="40"/>
  <c r="J158" i="40"/>
  <c r="K158" i="40"/>
  <c r="E158" i="41"/>
  <c r="G158" i="41"/>
  <c r="H158" i="41"/>
  <c r="J158" i="41"/>
  <c r="K158" i="41"/>
  <c r="E158" i="42"/>
  <c r="G158" i="42"/>
  <c r="H158" i="42"/>
  <c r="J158" i="42"/>
  <c r="K158" i="42"/>
  <c r="E158" i="43"/>
  <c r="G158" i="43"/>
  <c r="H158" i="43"/>
  <c r="J158" i="43"/>
  <c r="K158" i="43"/>
  <c r="E158" i="44"/>
  <c r="G158" i="44"/>
  <c r="H158" i="44"/>
  <c r="J158" i="44"/>
  <c r="K158" i="44"/>
  <c r="E158" i="45"/>
  <c r="G158" i="45"/>
  <c r="H158" i="45"/>
  <c r="J158" i="45"/>
  <c r="K158" i="45"/>
  <c r="E158" i="47"/>
  <c r="G158" i="47"/>
  <c r="H158" i="47"/>
  <c r="J158" i="47"/>
  <c r="K158" i="47"/>
  <c r="E158" i="46"/>
  <c r="G158" i="46"/>
  <c r="H158" i="46"/>
  <c r="J158" i="46"/>
  <c r="K158" i="46"/>
  <c r="E158" i="48"/>
  <c r="G158" i="48"/>
  <c r="H158" i="48"/>
  <c r="J158" i="48"/>
  <c r="K158" i="48"/>
  <c r="E158" i="50"/>
  <c r="G158" i="50"/>
  <c r="H158" i="50"/>
  <c r="J158" i="50"/>
  <c r="K158" i="50"/>
  <c r="E158" i="74"/>
  <c r="G158" i="74"/>
  <c r="H158" i="74"/>
  <c r="J158" i="74"/>
  <c r="K158" i="74"/>
  <c r="E158" i="51"/>
  <c r="G158" i="51"/>
  <c r="H158" i="51"/>
  <c r="J158" i="51"/>
  <c r="K158" i="51"/>
  <c r="E158" i="53"/>
  <c r="G158" i="53"/>
  <c r="H158" i="53"/>
  <c r="J158" i="53"/>
  <c r="K158" i="53"/>
  <c r="E158" i="52"/>
  <c r="G158" i="52"/>
  <c r="H158" i="52"/>
  <c r="J158" i="52"/>
  <c r="K158" i="52"/>
  <c r="E158" i="54"/>
  <c r="G158" i="54"/>
  <c r="H158" i="54"/>
  <c r="J158" i="54"/>
  <c r="K158" i="54"/>
  <c r="E158" i="56"/>
  <c r="G158" i="56"/>
  <c r="H158" i="56"/>
  <c r="J158" i="56"/>
  <c r="K158" i="56"/>
  <c r="E158" i="57"/>
  <c r="G158" i="57"/>
  <c r="H158" i="57"/>
  <c r="J158" i="57"/>
  <c r="K158" i="57"/>
  <c r="E158" i="58"/>
  <c r="G158" i="58"/>
  <c r="H158" i="58"/>
  <c r="J158" i="58"/>
  <c r="K158" i="58"/>
  <c r="E158" i="59"/>
  <c r="G158" i="59"/>
  <c r="H158" i="59"/>
  <c r="J158" i="59"/>
  <c r="K158" i="59"/>
  <c r="E158" i="60"/>
  <c r="G158" i="60"/>
  <c r="H158" i="60"/>
  <c r="J158" i="60"/>
  <c r="K158" i="60"/>
  <c r="E158" i="61"/>
  <c r="G158" i="61"/>
  <c r="H158" i="61"/>
  <c r="J158" i="61"/>
  <c r="K158" i="61"/>
  <c r="E158" i="62"/>
  <c r="G158" i="62"/>
  <c r="H158" i="62"/>
  <c r="J158" i="62"/>
  <c r="K158" i="62"/>
  <c r="E158" i="63"/>
  <c r="G158" i="63"/>
  <c r="H158" i="63"/>
  <c r="J158" i="63"/>
  <c r="K158" i="63"/>
  <c r="E158" i="65"/>
  <c r="G158" i="65"/>
  <c r="H158" i="65"/>
  <c r="J158" i="65"/>
  <c r="K158" i="65"/>
  <c r="E158" i="64"/>
  <c r="G158" i="64"/>
  <c r="H158" i="64"/>
  <c r="J158" i="64"/>
  <c r="K158" i="64"/>
  <c r="E158" i="67"/>
  <c r="G158" i="67"/>
  <c r="H158" i="67"/>
  <c r="J158" i="67"/>
  <c r="K158" i="67"/>
  <c r="E158" i="66"/>
  <c r="G158" i="66"/>
  <c r="H158" i="66"/>
  <c r="J158" i="66"/>
  <c r="K158" i="66"/>
  <c r="E158" i="69"/>
  <c r="G158" i="69"/>
  <c r="H158" i="69"/>
  <c r="J158" i="69"/>
  <c r="K158" i="69"/>
  <c r="E158" i="68"/>
  <c r="G158" i="68"/>
  <c r="H158" i="68"/>
  <c r="J158" i="68"/>
  <c r="K158" i="68"/>
  <c r="E158" i="70"/>
  <c r="G158" i="70"/>
  <c r="H158" i="70"/>
  <c r="J158" i="70"/>
  <c r="K158" i="70"/>
  <c r="E158" i="71"/>
  <c r="G158" i="71"/>
  <c r="H158" i="71"/>
  <c r="J158" i="71"/>
  <c r="K158" i="71"/>
  <c r="E158" i="72"/>
  <c r="G158" i="72"/>
  <c r="H158" i="72"/>
  <c r="J158" i="72"/>
  <c r="K158" i="72"/>
  <c r="E158" i="38"/>
  <c r="G158" i="38"/>
  <c r="H158" i="38"/>
  <c r="J158" i="38"/>
  <c r="K158" i="38"/>
  <c r="E156" i="39"/>
  <c r="G156" i="39"/>
  <c r="H156" i="39"/>
  <c r="J156" i="39"/>
  <c r="K156" i="39"/>
  <c r="E156" i="75"/>
  <c r="G156" i="75"/>
  <c r="H156" i="75"/>
  <c r="J156" i="75"/>
  <c r="K156" i="75"/>
  <c r="E156" i="40"/>
  <c r="G156" i="40"/>
  <c r="H156" i="40"/>
  <c r="J156" i="40"/>
  <c r="K156" i="40"/>
  <c r="E156" i="41"/>
  <c r="G156" i="41"/>
  <c r="H156" i="41"/>
  <c r="J156" i="41"/>
  <c r="K156" i="41"/>
  <c r="E156" i="42"/>
  <c r="G156" i="42"/>
  <c r="H156" i="42"/>
  <c r="J156" i="42"/>
  <c r="K156" i="42"/>
  <c r="E156" i="43"/>
  <c r="G156" i="43"/>
  <c r="H156" i="43"/>
  <c r="J156" i="43"/>
  <c r="K156" i="43"/>
  <c r="E156" i="44"/>
  <c r="G156" i="44"/>
  <c r="H156" i="44"/>
  <c r="J156" i="44"/>
  <c r="K156" i="44"/>
  <c r="E156" i="45"/>
  <c r="G156" i="45"/>
  <c r="H156" i="45"/>
  <c r="J156" i="45"/>
  <c r="K156" i="45"/>
  <c r="E156" i="47"/>
  <c r="G156" i="47"/>
  <c r="H156" i="47"/>
  <c r="J156" i="47"/>
  <c r="K156" i="47"/>
  <c r="E156" i="46"/>
  <c r="G156" i="46"/>
  <c r="H156" i="46"/>
  <c r="J156" i="46"/>
  <c r="K156" i="46"/>
  <c r="E156" i="48"/>
  <c r="G156" i="48"/>
  <c r="H156" i="48"/>
  <c r="J156" i="48"/>
  <c r="K156" i="48"/>
  <c r="E156" i="50"/>
  <c r="G156" i="50"/>
  <c r="H156" i="50"/>
  <c r="J156" i="50"/>
  <c r="K156" i="50"/>
  <c r="E156" i="74"/>
  <c r="G156" i="74"/>
  <c r="H156" i="74"/>
  <c r="J156" i="74"/>
  <c r="K156" i="74"/>
  <c r="E156" i="51"/>
  <c r="G156" i="51"/>
  <c r="H156" i="51"/>
  <c r="J156" i="51"/>
  <c r="K156" i="51"/>
  <c r="E156" i="53"/>
  <c r="G156" i="53"/>
  <c r="H156" i="53"/>
  <c r="J156" i="53"/>
  <c r="K156" i="53"/>
  <c r="E156" i="52"/>
  <c r="G156" i="52"/>
  <c r="H156" i="52"/>
  <c r="J156" i="52"/>
  <c r="K156" i="52"/>
  <c r="E156" i="54"/>
  <c r="G156" i="54"/>
  <c r="H156" i="54"/>
  <c r="J156" i="54"/>
  <c r="K156" i="54"/>
  <c r="E156" i="56"/>
  <c r="G156" i="56"/>
  <c r="H156" i="56"/>
  <c r="J156" i="56"/>
  <c r="K156" i="56"/>
  <c r="E156" i="57"/>
  <c r="G156" i="57"/>
  <c r="H156" i="57"/>
  <c r="J156" i="57"/>
  <c r="K156" i="57"/>
  <c r="E156" i="58"/>
  <c r="G156" i="58"/>
  <c r="H156" i="58"/>
  <c r="J156" i="58"/>
  <c r="K156" i="58"/>
  <c r="E156" i="59"/>
  <c r="G156" i="59"/>
  <c r="H156" i="59"/>
  <c r="J156" i="59"/>
  <c r="K156" i="59"/>
  <c r="E156" i="60"/>
  <c r="G156" i="60"/>
  <c r="H156" i="60"/>
  <c r="J156" i="60"/>
  <c r="K156" i="60"/>
  <c r="E156" i="61"/>
  <c r="G156" i="61"/>
  <c r="H156" i="61"/>
  <c r="J156" i="61"/>
  <c r="K156" i="61"/>
  <c r="E156" i="62"/>
  <c r="G156" i="62"/>
  <c r="H156" i="62"/>
  <c r="J156" i="62"/>
  <c r="K156" i="62"/>
  <c r="E156" i="63"/>
  <c r="G156" i="63"/>
  <c r="H156" i="63"/>
  <c r="J156" i="63"/>
  <c r="K156" i="63"/>
  <c r="E156" i="65"/>
  <c r="G156" i="65"/>
  <c r="H156" i="65"/>
  <c r="J156" i="65"/>
  <c r="K156" i="65"/>
  <c r="E156" i="64"/>
  <c r="G156" i="64"/>
  <c r="H156" i="64"/>
  <c r="J156" i="64"/>
  <c r="K156" i="64"/>
  <c r="E156" i="67"/>
  <c r="G156" i="67"/>
  <c r="H156" i="67"/>
  <c r="J156" i="67"/>
  <c r="K156" i="67"/>
  <c r="E156" i="66"/>
  <c r="G156" i="66"/>
  <c r="H156" i="66"/>
  <c r="J156" i="66"/>
  <c r="K156" i="66"/>
  <c r="E156" i="69"/>
  <c r="G156" i="69"/>
  <c r="H156" i="69"/>
  <c r="J156" i="69"/>
  <c r="K156" i="69"/>
  <c r="E156" i="68"/>
  <c r="G156" i="68"/>
  <c r="H156" i="68"/>
  <c r="J156" i="68"/>
  <c r="K156" i="68"/>
  <c r="E156" i="70"/>
  <c r="G156" i="70"/>
  <c r="H156" i="70"/>
  <c r="J156" i="70"/>
  <c r="K156" i="70"/>
  <c r="E156" i="71"/>
  <c r="G156" i="71"/>
  <c r="H156" i="71"/>
  <c r="J156" i="71"/>
  <c r="K156" i="71"/>
  <c r="E156" i="72"/>
  <c r="G156" i="72"/>
  <c r="H156" i="72"/>
  <c r="J156" i="72"/>
  <c r="K156" i="72"/>
  <c r="E156" i="38"/>
  <c r="G156" i="38"/>
  <c r="H156" i="38"/>
  <c r="J156" i="38"/>
  <c r="K156" i="38"/>
  <c r="E152" i="39"/>
  <c r="G152" i="39"/>
  <c r="H152" i="39"/>
  <c r="J152" i="39"/>
  <c r="K152" i="39"/>
  <c r="E152" i="75"/>
  <c r="G152" i="75"/>
  <c r="H152" i="75"/>
  <c r="J152" i="75"/>
  <c r="K152" i="75"/>
  <c r="E152" i="40"/>
  <c r="G152" i="40"/>
  <c r="H152" i="40"/>
  <c r="J152" i="40"/>
  <c r="K152" i="40"/>
  <c r="E152" i="41"/>
  <c r="G152" i="41"/>
  <c r="H152" i="41"/>
  <c r="J152" i="41"/>
  <c r="K152" i="41"/>
  <c r="E152" i="42"/>
  <c r="G152" i="42"/>
  <c r="H152" i="42"/>
  <c r="J152" i="42"/>
  <c r="K152" i="42"/>
  <c r="E152" i="43"/>
  <c r="G152" i="43"/>
  <c r="H152" i="43"/>
  <c r="J152" i="43"/>
  <c r="K152" i="43"/>
  <c r="E152" i="44"/>
  <c r="G152" i="44"/>
  <c r="H152" i="44"/>
  <c r="J152" i="44"/>
  <c r="K152" i="44"/>
  <c r="E152" i="45"/>
  <c r="G152" i="45"/>
  <c r="H152" i="45"/>
  <c r="J152" i="45"/>
  <c r="K152" i="45"/>
  <c r="E152" i="47"/>
  <c r="G152" i="47"/>
  <c r="H152" i="47"/>
  <c r="J152" i="47"/>
  <c r="K152" i="47"/>
  <c r="E152" i="46"/>
  <c r="G152" i="46"/>
  <c r="H152" i="46"/>
  <c r="J152" i="46"/>
  <c r="K152" i="46"/>
  <c r="E152" i="48"/>
  <c r="G152" i="48"/>
  <c r="H152" i="48"/>
  <c r="J152" i="48"/>
  <c r="K152" i="48"/>
  <c r="E152" i="50"/>
  <c r="G152" i="50"/>
  <c r="H152" i="50"/>
  <c r="J152" i="50"/>
  <c r="K152" i="50"/>
  <c r="E152" i="74"/>
  <c r="G152" i="74"/>
  <c r="H152" i="74"/>
  <c r="J152" i="74"/>
  <c r="K152" i="74"/>
  <c r="E152" i="51"/>
  <c r="G152" i="51"/>
  <c r="H152" i="51"/>
  <c r="J152" i="51"/>
  <c r="K152" i="51"/>
  <c r="E152" i="53"/>
  <c r="G152" i="53"/>
  <c r="H152" i="53"/>
  <c r="J152" i="53"/>
  <c r="K152" i="53"/>
  <c r="E152" i="52"/>
  <c r="G152" i="52"/>
  <c r="H152" i="52"/>
  <c r="J152" i="52"/>
  <c r="K152" i="52"/>
  <c r="E152" i="54"/>
  <c r="G152" i="54"/>
  <c r="H152" i="54"/>
  <c r="J152" i="54"/>
  <c r="K152" i="54"/>
  <c r="E152" i="56"/>
  <c r="G152" i="56"/>
  <c r="H152" i="56"/>
  <c r="J152" i="56"/>
  <c r="K152" i="56"/>
  <c r="E152" i="57"/>
  <c r="G152" i="57"/>
  <c r="H152" i="57"/>
  <c r="J152" i="57"/>
  <c r="K152" i="57"/>
  <c r="E152" i="58"/>
  <c r="G152" i="58"/>
  <c r="H152" i="58"/>
  <c r="J152" i="58"/>
  <c r="K152" i="58"/>
  <c r="E152" i="59"/>
  <c r="G152" i="59"/>
  <c r="H152" i="59"/>
  <c r="J152" i="59"/>
  <c r="K152" i="59"/>
  <c r="E152" i="60"/>
  <c r="G152" i="60"/>
  <c r="H152" i="60"/>
  <c r="J152" i="60"/>
  <c r="K152" i="60"/>
  <c r="E152" i="61"/>
  <c r="G152" i="61"/>
  <c r="H152" i="61"/>
  <c r="J152" i="61"/>
  <c r="K152" i="61"/>
  <c r="E152" i="62"/>
  <c r="G152" i="62"/>
  <c r="H152" i="62"/>
  <c r="J152" i="62"/>
  <c r="K152" i="62"/>
  <c r="E152" i="63"/>
  <c r="G152" i="63"/>
  <c r="H152" i="63"/>
  <c r="J152" i="63"/>
  <c r="K152" i="63"/>
  <c r="E152" i="65"/>
  <c r="G152" i="65"/>
  <c r="H152" i="65"/>
  <c r="J152" i="65"/>
  <c r="K152" i="65"/>
  <c r="E152" i="64"/>
  <c r="G152" i="64"/>
  <c r="H152" i="64"/>
  <c r="J152" i="64"/>
  <c r="K152" i="64"/>
  <c r="E152" i="67"/>
  <c r="G152" i="67"/>
  <c r="H152" i="67"/>
  <c r="J152" i="67"/>
  <c r="K152" i="67"/>
  <c r="E152" i="66"/>
  <c r="G152" i="66"/>
  <c r="H152" i="66"/>
  <c r="J152" i="66"/>
  <c r="K152" i="66"/>
  <c r="E152" i="69"/>
  <c r="G152" i="69"/>
  <c r="H152" i="69"/>
  <c r="J152" i="69"/>
  <c r="K152" i="69"/>
  <c r="E152" i="68"/>
  <c r="G152" i="68"/>
  <c r="H152" i="68"/>
  <c r="J152" i="68"/>
  <c r="K152" i="68"/>
  <c r="E152" i="70"/>
  <c r="G152" i="70"/>
  <c r="H152" i="70"/>
  <c r="J152" i="70"/>
  <c r="K152" i="70"/>
  <c r="E152" i="71"/>
  <c r="G152" i="71"/>
  <c r="H152" i="71"/>
  <c r="J152" i="71"/>
  <c r="K152" i="71"/>
  <c r="E152" i="72"/>
  <c r="G152" i="72"/>
  <c r="H152" i="72"/>
  <c r="J152" i="72"/>
  <c r="K152" i="72"/>
  <c r="E152" i="38"/>
  <c r="G152" i="38"/>
  <c r="H152" i="38"/>
  <c r="J152" i="38"/>
  <c r="K152" i="38"/>
  <c r="E150" i="39"/>
  <c r="G150" i="39"/>
  <c r="H150" i="39"/>
  <c r="J150" i="39"/>
  <c r="K150" i="39"/>
  <c r="E150" i="75"/>
  <c r="G150" i="75"/>
  <c r="H150" i="75"/>
  <c r="J150" i="75"/>
  <c r="K150" i="75"/>
  <c r="E150" i="40"/>
  <c r="G150" i="40"/>
  <c r="H150" i="40"/>
  <c r="J150" i="40"/>
  <c r="K150" i="40"/>
  <c r="E150" i="41"/>
  <c r="G150" i="41"/>
  <c r="H150" i="41"/>
  <c r="J150" i="41"/>
  <c r="K150" i="41"/>
  <c r="E150" i="42"/>
  <c r="G150" i="42"/>
  <c r="H150" i="42"/>
  <c r="J150" i="42"/>
  <c r="K150" i="42"/>
  <c r="E150" i="43"/>
  <c r="G150" i="43"/>
  <c r="H150" i="43"/>
  <c r="J150" i="43"/>
  <c r="K150" i="43"/>
  <c r="E150" i="44"/>
  <c r="G150" i="44"/>
  <c r="H150" i="44"/>
  <c r="J150" i="44"/>
  <c r="K150" i="44"/>
  <c r="E150" i="45"/>
  <c r="G150" i="45"/>
  <c r="H150" i="45"/>
  <c r="J150" i="45"/>
  <c r="K150" i="45"/>
  <c r="E150" i="47"/>
  <c r="G150" i="47"/>
  <c r="H150" i="47"/>
  <c r="J150" i="47"/>
  <c r="K150" i="47"/>
  <c r="E150" i="46"/>
  <c r="G150" i="46"/>
  <c r="H150" i="46"/>
  <c r="J150" i="46"/>
  <c r="K150" i="46"/>
  <c r="E150" i="48"/>
  <c r="G150" i="48"/>
  <c r="H150" i="48"/>
  <c r="J150" i="48"/>
  <c r="K150" i="48"/>
  <c r="E150" i="50"/>
  <c r="G150" i="50"/>
  <c r="H150" i="50"/>
  <c r="J150" i="50"/>
  <c r="K150" i="50"/>
  <c r="E150" i="74"/>
  <c r="G150" i="74"/>
  <c r="H150" i="74"/>
  <c r="J150" i="74"/>
  <c r="K150" i="74"/>
  <c r="E150" i="51"/>
  <c r="G150" i="51"/>
  <c r="H150" i="51"/>
  <c r="J150" i="51"/>
  <c r="K150" i="51"/>
  <c r="E150" i="53"/>
  <c r="G150" i="53"/>
  <c r="H150" i="53"/>
  <c r="J150" i="53"/>
  <c r="K150" i="53"/>
  <c r="E150" i="52"/>
  <c r="G150" i="52"/>
  <c r="H150" i="52"/>
  <c r="J150" i="52"/>
  <c r="K150" i="52"/>
  <c r="E150" i="54"/>
  <c r="G150" i="54"/>
  <c r="H150" i="54"/>
  <c r="J150" i="54"/>
  <c r="K150" i="54"/>
  <c r="E150" i="56"/>
  <c r="G150" i="56"/>
  <c r="H150" i="56"/>
  <c r="J150" i="56"/>
  <c r="K150" i="56"/>
  <c r="E150" i="57"/>
  <c r="G150" i="57"/>
  <c r="H150" i="57"/>
  <c r="J150" i="57"/>
  <c r="K150" i="57"/>
  <c r="E150" i="58"/>
  <c r="G150" i="58"/>
  <c r="H150" i="58"/>
  <c r="J150" i="58"/>
  <c r="K150" i="58"/>
  <c r="E150" i="59"/>
  <c r="G150" i="59"/>
  <c r="H150" i="59"/>
  <c r="J150" i="59"/>
  <c r="K150" i="59"/>
  <c r="E150" i="60"/>
  <c r="G150" i="60"/>
  <c r="H150" i="60"/>
  <c r="J150" i="60"/>
  <c r="K150" i="60"/>
  <c r="E150" i="61"/>
  <c r="G150" i="61"/>
  <c r="H150" i="61"/>
  <c r="J150" i="61"/>
  <c r="K150" i="61"/>
  <c r="E150" i="62"/>
  <c r="G150" i="62"/>
  <c r="H150" i="62"/>
  <c r="J150" i="62"/>
  <c r="K150" i="62"/>
  <c r="E150" i="63"/>
  <c r="G150" i="63"/>
  <c r="H150" i="63"/>
  <c r="J150" i="63"/>
  <c r="K150" i="63"/>
  <c r="E150" i="65"/>
  <c r="G150" i="65"/>
  <c r="H150" i="65"/>
  <c r="J150" i="65"/>
  <c r="K150" i="65"/>
  <c r="E150" i="64"/>
  <c r="G150" i="64"/>
  <c r="H150" i="64"/>
  <c r="J150" i="64"/>
  <c r="K150" i="64"/>
  <c r="E150" i="67"/>
  <c r="G150" i="67"/>
  <c r="H150" i="67"/>
  <c r="J150" i="67"/>
  <c r="K150" i="67"/>
  <c r="E150" i="66"/>
  <c r="G150" i="66"/>
  <c r="H150" i="66"/>
  <c r="J150" i="66"/>
  <c r="K150" i="66"/>
  <c r="E150" i="69"/>
  <c r="G150" i="69"/>
  <c r="H150" i="69"/>
  <c r="J150" i="69"/>
  <c r="K150" i="69"/>
  <c r="E150" i="68"/>
  <c r="G150" i="68"/>
  <c r="H150" i="68"/>
  <c r="J150" i="68"/>
  <c r="K150" i="68"/>
  <c r="E150" i="70"/>
  <c r="G150" i="70"/>
  <c r="H150" i="70"/>
  <c r="J150" i="70"/>
  <c r="K150" i="70"/>
  <c r="E150" i="71"/>
  <c r="G150" i="71"/>
  <c r="H150" i="71"/>
  <c r="J150" i="71"/>
  <c r="K150" i="71"/>
  <c r="E150" i="72"/>
  <c r="G150" i="72"/>
  <c r="H150" i="72"/>
  <c r="J150" i="72"/>
  <c r="K150" i="72"/>
  <c r="E150" i="38"/>
  <c r="G150" i="38"/>
  <c r="H150" i="38"/>
  <c r="J150" i="38"/>
  <c r="K150" i="38"/>
  <c r="E148" i="39"/>
  <c r="G148" i="39"/>
  <c r="H148" i="39"/>
  <c r="J148" i="39"/>
  <c r="K148" i="39"/>
  <c r="E148" i="75"/>
  <c r="G148" i="75"/>
  <c r="H148" i="75"/>
  <c r="J148" i="75"/>
  <c r="K148" i="75"/>
  <c r="E148" i="40"/>
  <c r="G148" i="40"/>
  <c r="H148" i="40"/>
  <c r="J148" i="40"/>
  <c r="K148" i="40"/>
  <c r="E148" i="41"/>
  <c r="G148" i="41"/>
  <c r="H148" i="41"/>
  <c r="J148" i="41"/>
  <c r="K148" i="41"/>
  <c r="E148" i="42"/>
  <c r="G148" i="42"/>
  <c r="H148" i="42"/>
  <c r="J148" i="42"/>
  <c r="K148" i="42"/>
  <c r="E148" i="43"/>
  <c r="G148" i="43"/>
  <c r="H148" i="43"/>
  <c r="J148" i="43"/>
  <c r="K148" i="43"/>
  <c r="E148" i="44"/>
  <c r="G148" i="44"/>
  <c r="H148" i="44"/>
  <c r="J148" i="44"/>
  <c r="K148" i="44"/>
  <c r="E148" i="45"/>
  <c r="G148" i="45"/>
  <c r="H148" i="45"/>
  <c r="J148" i="45"/>
  <c r="K148" i="45"/>
  <c r="E148" i="47"/>
  <c r="G148" i="47"/>
  <c r="H148" i="47"/>
  <c r="J148" i="47"/>
  <c r="K148" i="47"/>
  <c r="E148" i="46"/>
  <c r="G148" i="46"/>
  <c r="H148" i="46"/>
  <c r="J148" i="46"/>
  <c r="K148" i="46"/>
  <c r="E148" i="48"/>
  <c r="G148" i="48"/>
  <c r="H148" i="48"/>
  <c r="J148" i="48"/>
  <c r="K148" i="48"/>
  <c r="E148" i="50"/>
  <c r="G148" i="50"/>
  <c r="H148" i="50"/>
  <c r="J148" i="50"/>
  <c r="K148" i="50"/>
  <c r="E148" i="74"/>
  <c r="G148" i="74"/>
  <c r="H148" i="74"/>
  <c r="J148" i="74"/>
  <c r="K148" i="74"/>
  <c r="E148" i="51"/>
  <c r="G148" i="51"/>
  <c r="H148" i="51"/>
  <c r="J148" i="51"/>
  <c r="K148" i="51"/>
  <c r="E148" i="53"/>
  <c r="G148" i="53"/>
  <c r="H148" i="53"/>
  <c r="J148" i="53"/>
  <c r="K148" i="53"/>
  <c r="E148" i="52"/>
  <c r="G148" i="52"/>
  <c r="H148" i="52"/>
  <c r="J148" i="52"/>
  <c r="K148" i="52"/>
  <c r="E148" i="54"/>
  <c r="G148" i="54"/>
  <c r="H148" i="54"/>
  <c r="J148" i="54"/>
  <c r="K148" i="54"/>
  <c r="E148" i="56"/>
  <c r="G148" i="56"/>
  <c r="H148" i="56"/>
  <c r="J148" i="56"/>
  <c r="K148" i="56"/>
  <c r="E148" i="57"/>
  <c r="G148" i="57"/>
  <c r="H148" i="57"/>
  <c r="J148" i="57"/>
  <c r="K148" i="57"/>
  <c r="E148" i="58"/>
  <c r="G148" i="58"/>
  <c r="H148" i="58"/>
  <c r="J148" i="58"/>
  <c r="K148" i="58"/>
  <c r="E148" i="59"/>
  <c r="G148" i="59"/>
  <c r="H148" i="59"/>
  <c r="J148" i="59"/>
  <c r="K148" i="59"/>
  <c r="E148" i="60"/>
  <c r="G148" i="60"/>
  <c r="H148" i="60"/>
  <c r="J148" i="60"/>
  <c r="K148" i="60"/>
  <c r="E148" i="61"/>
  <c r="G148" i="61"/>
  <c r="H148" i="61"/>
  <c r="J148" i="61"/>
  <c r="K148" i="61"/>
  <c r="E148" i="62"/>
  <c r="G148" i="62"/>
  <c r="H148" i="62"/>
  <c r="J148" i="62"/>
  <c r="K148" i="62"/>
  <c r="E148" i="63"/>
  <c r="G148" i="63"/>
  <c r="H148" i="63"/>
  <c r="J148" i="63"/>
  <c r="K148" i="63"/>
  <c r="E148" i="65"/>
  <c r="G148" i="65"/>
  <c r="H148" i="65"/>
  <c r="J148" i="65"/>
  <c r="K148" i="65"/>
  <c r="E148" i="64"/>
  <c r="G148" i="64"/>
  <c r="H148" i="64"/>
  <c r="J148" i="64"/>
  <c r="K148" i="64"/>
  <c r="E148" i="67"/>
  <c r="G148" i="67"/>
  <c r="H148" i="67"/>
  <c r="J148" i="67"/>
  <c r="K148" i="67"/>
  <c r="E148" i="66"/>
  <c r="G148" i="66"/>
  <c r="H148" i="66"/>
  <c r="J148" i="66"/>
  <c r="K148" i="66"/>
  <c r="E148" i="69"/>
  <c r="G148" i="69"/>
  <c r="H148" i="69"/>
  <c r="J148" i="69"/>
  <c r="K148" i="69"/>
  <c r="E148" i="68"/>
  <c r="G148" i="68"/>
  <c r="H148" i="68"/>
  <c r="J148" i="68"/>
  <c r="K148" i="68"/>
  <c r="E148" i="70"/>
  <c r="G148" i="70"/>
  <c r="H148" i="70"/>
  <c r="J148" i="70"/>
  <c r="K148" i="70"/>
  <c r="E148" i="71"/>
  <c r="G148" i="71"/>
  <c r="H148" i="71"/>
  <c r="J148" i="71"/>
  <c r="K148" i="71"/>
  <c r="E148" i="72"/>
  <c r="G148" i="72"/>
  <c r="H148" i="72"/>
  <c r="J148" i="72"/>
  <c r="K148" i="72"/>
  <c r="E148" i="38"/>
  <c r="G148" i="38"/>
  <c r="H148" i="38"/>
  <c r="J148" i="38"/>
  <c r="K148" i="38"/>
  <c r="E145" i="39"/>
  <c r="G145" i="39"/>
  <c r="H145" i="39"/>
  <c r="J145" i="39"/>
  <c r="K145" i="39"/>
  <c r="E145" i="75"/>
  <c r="G145" i="75"/>
  <c r="H145" i="75"/>
  <c r="J145" i="75"/>
  <c r="K145" i="75"/>
  <c r="E145" i="40"/>
  <c r="G145" i="40"/>
  <c r="H145" i="40"/>
  <c r="J145" i="40"/>
  <c r="K145" i="40"/>
  <c r="E145" i="41"/>
  <c r="G145" i="41"/>
  <c r="H145" i="41"/>
  <c r="J145" i="41"/>
  <c r="K145" i="41"/>
  <c r="E145" i="42"/>
  <c r="G145" i="42"/>
  <c r="H145" i="42"/>
  <c r="J145" i="42"/>
  <c r="K145" i="42"/>
  <c r="E145" i="43"/>
  <c r="G145" i="43"/>
  <c r="H145" i="43"/>
  <c r="J145" i="43"/>
  <c r="K145" i="43"/>
  <c r="E145" i="44"/>
  <c r="G145" i="44"/>
  <c r="H145" i="44"/>
  <c r="J145" i="44"/>
  <c r="K145" i="44"/>
  <c r="E145" i="45"/>
  <c r="G145" i="45"/>
  <c r="H145" i="45"/>
  <c r="J145" i="45"/>
  <c r="K145" i="45"/>
  <c r="E145" i="47"/>
  <c r="G145" i="47"/>
  <c r="H145" i="47"/>
  <c r="J145" i="47"/>
  <c r="K145" i="47"/>
  <c r="E145" i="46"/>
  <c r="G145" i="46"/>
  <c r="H145" i="46"/>
  <c r="J145" i="46"/>
  <c r="K145" i="46"/>
  <c r="E145" i="48"/>
  <c r="G145" i="48"/>
  <c r="H145" i="48"/>
  <c r="J145" i="48"/>
  <c r="K145" i="48"/>
  <c r="E145" i="50"/>
  <c r="G145" i="50"/>
  <c r="H145" i="50"/>
  <c r="J145" i="50"/>
  <c r="K145" i="50"/>
  <c r="E145" i="74"/>
  <c r="G145" i="74"/>
  <c r="H145" i="74"/>
  <c r="J145" i="74"/>
  <c r="K145" i="74"/>
  <c r="E145" i="51"/>
  <c r="G145" i="51"/>
  <c r="H145" i="51"/>
  <c r="J145" i="51"/>
  <c r="K145" i="51"/>
  <c r="E145" i="53"/>
  <c r="G145" i="53"/>
  <c r="H145" i="53"/>
  <c r="J145" i="53"/>
  <c r="K145" i="53"/>
  <c r="E145" i="52"/>
  <c r="G145" i="52"/>
  <c r="H145" i="52"/>
  <c r="J145" i="52"/>
  <c r="K145" i="52"/>
  <c r="E145" i="54"/>
  <c r="G145" i="54"/>
  <c r="H145" i="54"/>
  <c r="J145" i="54"/>
  <c r="K145" i="54"/>
  <c r="E145" i="56"/>
  <c r="G145" i="56"/>
  <c r="H145" i="56"/>
  <c r="J145" i="56"/>
  <c r="K145" i="56"/>
  <c r="E145" i="57"/>
  <c r="G145" i="57"/>
  <c r="H145" i="57"/>
  <c r="J145" i="57"/>
  <c r="K145" i="57"/>
  <c r="E145" i="58"/>
  <c r="G145" i="58"/>
  <c r="H145" i="58"/>
  <c r="J145" i="58"/>
  <c r="K145" i="58"/>
  <c r="E145" i="59"/>
  <c r="G145" i="59"/>
  <c r="H145" i="59"/>
  <c r="J145" i="59"/>
  <c r="K145" i="59"/>
  <c r="E145" i="60"/>
  <c r="G145" i="60"/>
  <c r="H145" i="60"/>
  <c r="J145" i="60"/>
  <c r="K145" i="60"/>
  <c r="E145" i="61"/>
  <c r="G145" i="61"/>
  <c r="H145" i="61"/>
  <c r="J145" i="61"/>
  <c r="K145" i="61"/>
  <c r="E145" i="62"/>
  <c r="G145" i="62"/>
  <c r="H145" i="62"/>
  <c r="J145" i="62"/>
  <c r="K145" i="62"/>
  <c r="E145" i="63"/>
  <c r="G145" i="63"/>
  <c r="H145" i="63"/>
  <c r="J145" i="63"/>
  <c r="K145" i="63"/>
  <c r="E145" i="65"/>
  <c r="G145" i="65"/>
  <c r="H145" i="65"/>
  <c r="J145" i="65"/>
  <c r="K145" i="65"/>
  <c r="E145" i="64"/>
  <c r="G145" i="64"/>
  <c r="H145" i="64"/>
  <c r="J145" i="64"/>
  <c r="K145" i="64"/>
  <c r="E145" i="67"/>
  <c r="G145" i="67"/>
  <c r="H145" i="67"/>
  <c r="J145" i="67"/>
  <c r="K145" i="67"/>
  <c r="E145" i="66"/>
  <c r="G145" i="66"/>
  <c r="H145" i="66"/>
  <c r="J145" i="66"/>
  <c r="K145" i="66"/>
  <c r="E145" i="69"/>
  <c r="G145" i="69"/>
  <c r="H145" i="69"/>
  <c r="J145" i="69"/>
  <c r="K145" i="69"/>
  <c r="E145" i="68"/>
  <c r="G145" i="68"/>
  <c r="H145" i="68"/>
  <c r="J145" i="68"/>
  <c r="K145" i="68"/>
  <c r="E145" i="70"/>
  <c r="G145" i="70"/>
  <c r="H145" i="70"/>
  <c r="J145" i="70"/>
  <c r="K145" i="70"/>
  <c r="E145" i="71"/>
  <c r="G145" i="71"/>
  <c r="H145" i="71"/>
  <c r="J145" i="71"/>
  <c r="K145" i="71"/>
  <c r="E145" i="72"/>
  <c r="G145" i="72"/>
  <c r="H145" i="72"/>
  <c r="J145" i="72"/>
  <c r="K145" i="72"/>
  <c r="E145" i="38"/>
  <c r="G145" i="38"/>
  <c r="H145" i="38"/>
  <c r="J145" i="38"/>
  <c r="K145" i="38"/>
  <c r="E138" i="39"/>
  <c r="G138" i="39"/>
  <c r="H138" i="39"/>
  <c r="J138" i="39"/>
  <c r="K138" i="39"/>
  <c r="E138" i="75"/>
  <c r="G138" i="75"/>
  <c r="H138" i="75"/>
  <c r="J138" i="75"/>
  <c r="K138" i="75"/>
  <c r="E138" i="40"/>
  <c r="G138" i="40"/>
  <c r="H138" i="40"/>
  <c r="J138" i="40"/>
  <c r="K138" i="40"/>
  <c r="E138" i="41"/>
  <c r="G138" i="41"/>
  <c r="H138" i="41"/>
  <c r="J138" i="41"/>
  <c r="K138" i="41"/>
  <c r="E138" i="42"/>
  <c r="G138" i="42"/>
  <c r="H138" i="42"/>
  <c r="J138" i="42"/>
  <c r="K138" i="42"/>
  <c r="E138" i="43"/>
  <c r="G138" i="43"/>
  <c r="H138" i="43"/>
  <c r="J138" i="43"/>
  <c r="K138" i="43"/>
  <c r="E138" i="44"/>
  <c r="G138" i="44"/>
  <c r="H138" i="44"/>
  <c r="J138" i="44"/>
  <c r="K138" i="44"/>
  <c r="E138" i="45"/>
  <c r="G138" i="45"/>
  <c r="H138" i="45"/>
  <c r="J138" i="45"/>
  <c r="K138" i="45"/>
  <c r="E138" i="47"/>
  <c r="G138" i="47"/>
  <c r="H138" i="47"/>
  <c r="J138" i="47"/>
  <c r="K138" i="47"/>
  <c r="E138" i="46"/>
  <c r="G138" i="46"/>
  <c r="H138" i="46"/>
  <c r="J138" i="46"/>
  <c r="K138" i="46"/>
  <c r="E138" i="48"/>
  <c r="G138" i="48"/>
  <c r="H138" i="48"/>
  <c r="J138" i="48"/>
  <c r="K138" i="48"/>
  <c r="E138" i="50"/>
  <c r="G138" i="50"/>
  <c r="H138" i="50"/>
  <c r="J138" i="50"/>
  <c r="K138" i="50"/>
  <c r="E138" i="74"/>
  <c r="G138" i="74"/>
  <c r="H138" i="74"/>
  <c r="J138" i="74"/>
  <c r="K138" i="74"/>
  <c r="E138" i="51"/>
  <c r="G138" i="51"/>
  <c r="H138" i="51"/>
  <c r="J138" i="51"/>
  <c r="K138" i="51"/>
  <c r="E138" i="53"/>
  <c r="G138" i="53"/>
  <c r="H138" i="53"/>
  <c r="J138" i="53"/>
  <c r="K138" i="53"/>
  <c r="E138" i="52"/>
  <c r="G138" i="52"/>
  <c r="H138" i="52"/>
  <c r="J138" i="52"/>
  <c r="K138" i="52"/>
  <c r="E138" i="54"/>
  <c r="G138" i="54"/>
  <c r="H138" i="54"/>
  <c r="J138" i="54"/>
  <c r="K138" i="54"/>
  <c r="E138" i="56"/>
  <c r="G138" i="56"/>
  <c r="H138" i="56"/>
  <c r="J138" i="56"/>
  <c r="K138" i="56"/>
  <c r="E138" i="57"/>
  <c r="G138" i="57"/>
  <c r="H138" i="57"/>
  <c r="J138" i="57"/>
  <c r="K138" i="57"/>
  <c r="E138" i="58"/>
  <c r="G138" i="58"/>
  <c r="H138" i="58"/>
  <c r="J138" i="58"/>
  <c r="K138" i="58"/>
  <c r="E138" i="59"/>
  <c r="G138" i="59"/>
  <c r="H138" i="59"/>
  <c r="J138" i="59"/>
  <c r="K138" i="59"/>
  <c r="E138" i="60"/>
  <c r="G138" i="60"/>
  <c r="H138" i="60"/>
  <c r="J138" i="60"/>
  <c r="K138" i="60"/>
  <c r="E138" i="61"/>
  <c r="G138" i="61"/>
  <c r="H138" i="61"/>
  <c r="J138" i="61"/>
  <c r="K138" i="61"/>
  <c r="E138" i="62"/>
  <c r="G138" i="62"/>
  <c r="H138" i="62"/>
  <c r="J138" i="62"/>
  <c r="K138" i="62"/>
  <c r="E138" i="63"/>
  <c r="G138" i="63"/>
  <c r="H138" i="63"/>
  <c r="J138" i="63"/>
  <c r="K138" i="63"/>
  <c r="E138" i="65"/>
  <c r="G138" i="65"/>
  <c r="H138" i="65"/>
  <c r="J138" i="65"/>
  <c r="K138" i="65"/>
  <c r="E138" i="64"/>
  <c r="G138" i="64"/>
  <c r="H138" i="64"/>
  <c r="J138" i="64"/>
  <c r="K138" i="64"/>
  <c r="E138" i="67"/>
  <c r="G138" i="67"/>
  <c r="H138" i="67"/>
  <c r="J138" i="67"/>
  <c r="K138" i="67"/>
  <c r="E138" i="66"/>
  <c r="G138" i="66"/>
  <c r="H138" i="66"/>
  <c r="J138" i="66"/>
  <c r="K138" i="66"/>
  <c r="E138" i="69"/>
  <c r="G138" i="69"/>
  <c r="H138" i="69"/>
  <c r="J138" i="69"/>
  <c r="K138" i="69"/>
  <c r="E138" i="68"/>
  <c r="G138" i="68"/>
  <c r="H138" i="68"/>
  <c r="J138" i="68"/>
  <c r="K138" i="68"/>
  <c r="E138" i="70"/>
  <c r="G138" i="70"/>
  <c r="H138" i="70"/>
  <c r="J138" i="70"/>
  <c r="K138" i="70"/>
  <c r="E138" i="71"/>
  <c r="G138" i="71"/>
  <c r="H138" i="71"/>
  <c r="J138" i="71"/>
  <c r="K138" i="71"/>
  <c r="E138" i="72"/>
  <c r="G138" i="72"/>
  <c r="H138" i="72"/>
  <c r="J138" i="72"/>
  <c r="K138" i="72"/>
  <c r="E138" i="38"/>
  <c r="G138" i="38"/>
  <c r="H138" i="38"/>
  <c r="J138" i="38"/>
  <c r="K138" i="38"/>
  <c r="E131" i="39"/>
  <c r="G131" i="39"/>
  <c r="H131" i="39"/>
  <c r="J131" i="39"/>
  <c r="K131" i="39"/>
  <c r="E131" i="75"/>
  <c r="G131" i="75"/>
  <c r="H131" i="75"/>
  <c r="J131" i="75"/>
  <c r="K131" i="75"/>
  <c r="E131" i="40"/>
  <c r="G131" i="40"/>
  <c r="H131" i="40"/>
  <c r="J131" i="40"/>
  <c r="K131" i="40"/>
  <c r="E131" i="41"/>
  <c r="G131" i="41"/>
  <c r="H131" i="41"/>
  <c r="J131" i="41"/>
  <c r="K131" i="41"/>
  <c r="E131" i="42"/>
  <c r="G131" i="42"/>
  <c r="H131" i="42"/>
  <c r="J131" i="42"/>
  <c r="K131" i="42"/>
  <c r="E131" i="43"/>
  <c r="G131" i="43"/>
  <c r="H131" i="43"/>
  <c r="J131" i="43"/>
  <c r="K131" i="43"/>
  <c r="E131" i="44"/>
  <c r="G131" i="44"/>
  <c r="H131" i="44"/>
  <c r="J131" i="44"/>
  <c r="K131" i="44"/>
  <c r="E131" i="45"/>
  <c r="G131" i="45"/>
  <c r="H131" i="45"/>
  <c r="J131" i="45"/>
  <c r="K131" i="45"/>
  <c r="E131" i="47"/>
  <c r="G131" i="47"/>
  <c r="H131" i="47"/>
  <c r="J131" i="47"/>
  <c r="K131" i="47"/>
  <c r="E131" i="46"/>
  <c r="G131" i="46"/>
  <c r="H131" i="46"/>
  <c r="J131" i="46"/>
  <c r="K131" i="46"/>
  <c r="E131" i="48"/>
  <c r="G131" i="48"/>
  <c r="H131" i="48"/>
  <c r="J131" i="48"/>
  <c r="K131" i="48"/>
  <c r="E131" i="50"/>
  <c r="G131" i="50"/>
  <c r="H131" i="50"/>
  <c r="J131" i="50"/>
  <c r="K131" i="50"/>
  <c r="E131" i="74"/>
  <c r="G131" i="74"/>
  <c r="H131" i="74"/>
  <c r="J131" i="74"/>
  <c r="K131" i="74"/>
  <c r="E131" i="51"/>
  <c r="G131" i="51"/>
  <c r="H131" i="51"/>
  <c r="J131" i="51"/>
  <c r="K131" i="51"/>
  <c r="E131" i="53"/>
  <c r="G131" i="53"/>
  <c r="H131" i="53"/>
  <c r="J131" i="53"/>
  <c r="K131" i="53"/>
  <c r="E131" i="52"/>
  <c r="G131" i="52"/>
  <c r="H131" i="52"/>
  <c r="J131" i="52"/>
  <c r="K131" i="52"/>
  <c r="E131" i="54"/>
  <c r="G131" i="54"/>
  <c r="H131" i="54"/>
  <c r="J131" i="54"/>
  <c r="K131" i="54"/>
  <c r="E131" i="56"/>
  <c r="G131" i="56"/>
  <c r="H131" i="56"/>
  <c r="J131" i="56"/>
  <c r="K131" i="56"/>
  <c r="E131" i="57"/>
  <c r="G131" i="57"/>
  <c r="H131" i="57"/>
  <c r="J131" i="57"/>
  <c r="K131" i="57"/>
  <c r="E131" i="58"/>
  <c r="G131" i="58"/>
  <c r="H131" i="58"/>
  <c r="J131" i="58"/>
  <c r="K131" i="58"/>
  <c r="E131" i="59"/>
  <c r="G131" i="59"/>
  <c r="H131" i="59"/>
  <c r="J131" i="59"/>
  <c r="K131" i="59"/>
  <c r="E131" i="60"/>
  <c r="G131" i="60"/>
  <c r="H131" i="60"/>
  <c r="J131" i="60"/>
  <c r="K131" i="60"/>
  <c r="E131" i="61"/>
  <c r="G131" i="61"/>
  <c r="H131" i="61"/>
  <c r="J131" i="61"/>
  <c r="K131" i="61"/>
  <c r="E131" i="62"/>
  <c r="G131" i="62"/>
  <c r="H131" i="62"/>
  <c r="J131" i="62"/>
  <c r="K131" i="62"/>
  <c r="E131" i="63"/>
  <c r="G131" i="63"/>
  <c r="H131" i="63"/>
  <c r="J131" i="63"/>
  <c r="K131" i="63"/>
  <c r="E131" i="65"/>
  <c r="G131" i="65"/>
  <c r="H131" i="65"/>
  <c r="J131" i="65"/>
  <c r="K131" i="65"/>
  <c r="E131" i="64"/>
  <c r="G131" i="64"/>
  <c r="H131" i="64"/>
  <c r="J131" i="64"/>
  <c r="K131" i="64"/>
  <c r="E131" i="67"/>
  <c r="G131" i="67"/>
  <c r="H131" i="67"/>
  <c r="J131" i="67"/>
  <c r="K131" i="67"/>
  <c r="E131" i="66"/>
  <c r="G131" i="66"/>
  <c r="H131" i="66"/>
  <c r="J131" i="66"/>
  <c r="K131" i="66"/>
  <c r="E131" i="69"/>
  <c r="G131" i="69"/>
  <c r="H131" i="69"/>
  <c r="J131" i="69"/>
  <c r="K131" i="69"/>
  <c r="E131" i="68"/>
  <c r="G131" i="68"/>
  <c r="H131" i="68"/>
  <c r="J131" i="68"/>
  <c r="K131" i="68"/>
  <c r="E131" i="70"/>
  <c r="G131" i="70"/>
  <c r="H131" i="70"/>
  <c r="J131" i="70"/>
  <c r="K131" i="70"/>
  <c r="E131" i="71"/>
  <c r="G131" i="71"/>
  <c r="H131" i="71"/>
  <c r="J131" i="71"/>
  <c r="K131" i="71"/>
  <c r="E131" i="72"/>
  <c r="G131" i="72"/>
  <c r="H131" i="72"/>
  <c r="J131" i="72"/>
  <c r="K131" i="72"/>
  <c r="E131" i="38"/>
  <c r="G131" i="38"/>
  <c r="H131" i="38"/>
  <c r="J131" i="38"/>
  <c r="K131" i="38"/>
  <c r="E74" i="39"/>
  <c r="G74" i="39"/>
  <c r="H74" i="39"/>
  <c r="J74" i="39"/>
  <c r="K74" i="39"/>
  <c r="E74" i="75"/>
  <c r="G74" i="75"/>
  <c r="H74" i="75"/>
  <c r="J74" i="75"/>
  <c r="K74" i="75"/>
  <c r="E74" i="40"/>
  <c r="G74" i="40"/>
  <c r="H74" i="40"/>
  <c r="J74" i="40"/>
  <c r="K74" i="40"/>
  <c r="E74" i="41"/>
  <c r="G74" i="41"/>
  <c r="H74" i="41"/>
  <c r="J74" i="41"/>
  <c r="K74" i="41"/>
  <c r="E74" i="42"/>
  <c r="G74" i="42"/>
  <c r="H74" i="42"/>
  <c r="J74" i="42"/>
  <c r="K74" i="42"/>
  <c r="E74" i="43"/>
  <c r="G74" i="43"/>
  <c r="H74" i="43"/>
  <c r="J74" i="43"/>
  <c r="K74" i="43"/>
  <c r="E74" i="44"/>
  <c r="G74" i="44"/>
  <c r="H74" i="44"/>
  <c r="J74" i="44"/>
  <c r="K74" i="44"/>
  <c r="E74" i="45"/>
  <c r="G74" i="45"/>
  <c r="H74" i="45"/>
  <c r="J74" i="45"/>
  <c r="K74" i="45"/>
  <c r="E74" i="47"/>
  <c r="G74" i="47"/>
  <c r="H74" i="47"/>
  <c r="J74" i="47"/>
  <c r="K74" i="47"/>
  <c r="E74" i="46"/>
  <c r="G74" i="46"/>
  <c r="H74" i="46"/>
  <c r="J74" i="46"/>
  <c r="K74" i="46"/>
  <c r="E74" i="48"/>
  <c r="G74" i="48"/>
  <c r="H74" i="48"/>
  <c r="J74" i="48"/>
  <c r="K74" i="48"/>
  <c r="E74" i="50"/>
  <c r="G74" i="50"/>
  <c r="H74" i="50"/>
  <c r="J74" i="50"/>
  <c r="K74" i="50"/>
  <c r="E74" i="74"/>
  <c r="G74" i="74"/>
  <c r="H74" i="74"/>
  <c r="J74" i="74"/>
  <c r="K74" i="74"/>
  <c r="E74" i="51"/>
  <c r="G74" i="51"/>
  <c r="H74" i="51"/>
  <c r="J74" i="51"/>
  <c r="K74" i="51"/>
  <c r="E74" i="53"/>
  <c r="G74" i="53"/>
  <c r="H74" i="53"/>
  <c r="J74" i="53"/>
  <c r="K74" i="53"/>
  <c r="E74" i="52"/>
  <c r="G74" i="52"/>
  <c r="H74" i="52"/>
  <c r="J74" i="52"/>
  <c r="K74" i="52"/>
  <c r="E74" i="54"/>
  <c r="G74" i="54"/>
  <c r="H74" i="54"/>
  <c r="J74" i="54"/>
  <c r="K74" i="54"/>
  <c r="E74" i="56"/>
  <c r="G74" i="56"/>
  <c r="H74" i="56"/>
  <c r="J74" i="56"/>
  <c r="K74" i="56"/>
  <c r="E74" i="57"/>
  <c r="G74" i="57"/>
  <c r="H74" i="57"/>
  <c r="J74" i="57"/>
  <c r="K74" i="57"/>
  <c r="E74" i="58"/>
  <c r="G74" i="58"/>
  <c r="H74" i="58"/>
  <c r="J74" i="58"/>
  <c r="K74" i="58"/>
  <c r="E74" i="59"/>
  <c r="G74" i="59"/>
  <c r="H74" i="59"/>
  <c r="J74" i="59"/>
  <c r="K74" i="59"/>
  <c r="E74" i="60"/>
  <c r="G74" i="60"/>
  <c r="H74" i="60"/>
  <c r="J74" i="60"/>
  <c r="K74" i="60"/>
  <c r="E74" i="61"/>
  <c r="G74" i="61"/>
  <c r="H74" i="61"/>
  <c r="J74" i="61"/>
  <c r="K74" i="61"/>
  <c r="E74" i="62"/>
  <c r="G74" i="62"/>
  <c r="H74" i="62"/>
  <c r="J74" i="62"/>
  <c r="K74" i="62"/>
  <c r="E74" i="63"/>
  <c r="G74" i="63"/>
  <c r="H74" i="63"/>
  <c r="J74" i="63"/>
  <c r="K74" i="63"/>
  <c r="E74" i="65"/>
  <c r="G74" i="65"/>
  <c r="H74" i="65"/>
  <c r="J74" i="65"/>
  <c r="K74" i="65"/>
  <c r="E74" i="64"/>
  <c r="G74" i="64"/>
  <c r="H74" i="64"/>
  <c r="J74" i="64"/>
  <c r="K74" i="64"/>
  <c r="E74" i="67"/>
  <c r="G74" i="67"/>
  <c r="H74" i="67"/>
  <c r="J74" i="67"/>
  <c r="K74" i="67"/>
  <c r="E74" i="66"/>
  <c r="G74" i="66"/>
  <c r="H74" i="66"/>
  <c r="J74" i="66"/>
  <c r="K74" i="66"/>
  <c r="E74" i="69"/>
  <c r="G74" i="69"/>
  <c r="H74" i="69"/>
  <c r="J74" i="69"/>
  <c r="K74" i="69"/>
  <c r="E74" i="68"/>
  <c r="G74" i="68"/>
  <c r="H74" i="68"/>
  <c r="J74" i="68"/>
  <c r="K74" i="68"/>
  <c r="E74" i="70"/>
  <c r="G74" i="70"/>
  <c r="H74" i="70"/>
  <c r="J74" i="70"/>
  <c r="K74" i="70"/>
  <c r="E74" i="71"/>
  <c r="G74" i="71"/>
  <c r="H74" i="71"/>
  <c r="J74" i="71"/>
  <c r="K74" i="71"/>
  <c r="E74" i="72"/>
  <c r="G74" i="72"/>
  <c r="H74" i="72"/>
  <c r="J74" i="72"/>
  <c r="K74" i="72"/>
  <c r="E74" i="38"/>
  <c r="G74" i="38"/>
  <c r="H74" i="38"/>
  <c r="J74" i="38"/>
  <c r="K74" i="38"/>
  <c r="E72" i="39"/>
  <c r="G72" i="39"/>
  <c r="H72" i="39"/>
  <c r="J72" i="39"/>
  <c r="K72" i="39"/>
  <c r="E72" i="75"/>
  <c r="G72" i="75"/>
  <c r="H72" i="75"/>
  <c r="J72" i="75"/>
  <c r="K72" i="75"/>
  <c r="E72" i="40"/>
  <c r="G72" i="40"/>
  <c r="H72" i="40"/>
  <c r="J72" i="40"/>
  <c r="K72" i="40"/>
  <c r="E72" i="41"/>
  <c r="G72" i="41"/>
  <c r="H72" i="41"/>
  <c r="J72" i="41"/>
  <c r="K72" i="41"/>
  <c r="E72" i="42"/>
  <c r="G72" i="42"/>
  <c r="H72" i="42"/>
  <c r="J72" i="42"/>
  <c r="K72" i="42"/>
  <c r="E72" i="43"/>
  <c r="G72" i="43"/>
  <c r="H72" i="43"/>
  <c r="J72" i="43"/>
  <c r="K72" i="43"/>
  <c r="E72" i="44"/>
  <c r="G72" i="44"/>
  <c r="H72" i="44"/>
  <c r="J72" i="44"/>
  <c r="K72" i="44"/>
  <c r="E72" i="45"/>
  <c r="G72" i="45"/>
  <c r="H72" i="45"/>
  <c r="J72" i="45"/>
  <c r="K72" i="45"/>
  <c r="E72" i="47"/>
  <c r="G72" i="47"/>
  <c r="H72" i="47"/>
  <c r="J72" i="47"/>
  <c r="K72" i="47"/>
  <c r="E72" i="46"/>
  <c r="G72" i="46"/>
  <c r="H72" i="46"/>
  <c r="J72" i="46"/>
  <c r="K72" i="46"/>
  <c r="E72" i="48"/>
  <c r="G72" i="48"/>
  <c r="H72" i="48"/>
  <c r="J72" i="48"/>
  <c r="K72" i="48"/>
  <c r="E72" i="50"/>
  <c r="G72" i="50"/>
  <c r="H72" i="50"/>
  <c r="J72" i="50"/>
  <c r="K72" i="50"/>
  <c r="E72" i="74"/>
  <c r="G72" i="74"/>
  <c r="H72" i="74"/>
  <c r="J72" i="74"/>
  <c r="K72" i="74"/>
  <c r="E72" i="51"/>
  <c r="G72" i="51"/>
  <c r="H72" i="51"/>
  <c r="J72" i="51"/>
  <c r="K72" i="51"/>
  <c r="E72" i="53"/>
  <c r="G72" i="53"/>
  <c r="H72" i="53"/>
  <c r="J72" i="53"/>
  <c r="K72" i="53"/>
  <c r="E72" i="52"/>
  <c r="G72" i="52"/>
  <c r="H72" i="52"/>
  <c r="J72" i="52"/>
  <c r="K72" i="52"/>
  <c r="E72" i="54"/>
  <c r="G72" i="54"/>
  <c r="H72" i="54"/>
  <c r="J72" i="54"/>
  <c r="K72" i="54"/>
  <c r="E72" i="56"/>
  <c r="G72" i="56"/>
  <c r="H72" i="56"/>
  <c r="J72" i="56"/>
  <c r="K72" i="56"/>
  <c r="E72" i="57"/>
  <c r="G72" i="57"/>
  <c r="H72" i="57"/>
  <c r="J72" i="57"/>
  <c r="K72" i="57"/>
  <c r="E72" i="58"/>
  <c r="G72" i="58"/>
  <c r="H72" i="58"/>
  <c r="J72" i="58"/>
  <c r="K72" i="58"/>
  <c r="E72" i="59"/>
  <c r="G72" i="59"/>
  <c r="H72" i="59"/>
  <c r="J72" i="59"/>
  <c r="K72" i="59"/>
  <c r="E72" i="60"/>
  <c r="G72" i="60"/>
  <c r="H72" i="60"/>
  <c r="J72" i="60"/>
  <c r="K72" i="60"/>
  <c r="E72" i="61"/>
  <c r="G72" i="61"/>
  <c r="H72" i="61"/>
  <c r="J72" i="61"/>
  <c r="K72" i="61"/>
  <c r="E72" i="62"/>
  <c r="G72" i="62"/>
  <c r="H72" i="62"/>
  <c r="J72" i="62"/>
  <c r="K72" i="62"/>
  <c r="E72" i="63"/>
  <c r="G72" i="63"/>
  <c r="H72" i="63"/>
  <c r="J72" i="63"/>
  <c r="K72" i="63"/>
  <c r="E72" i="65"/>
  <c r="G72" i="65"/>
  <c r="H72" i="65"/>
  <c r="J72" i="65"/>
  <c r="K72" i="65"/>
  <c r="E72" i="64"/>
  <c r="G72" i="64"/>
  <c r="H72" i="64"/>
  <c r="J72" i="64"/>
  <c r="K72" i="64"/>
  <c r="E72" i="67"/>
  <c r="G72" i="67"/>
  <c r="H72" i="67"/>
  <c r="J72" i="67"/>
  <c r="K72" i="67"/>
  <c r="E72" i="66"/>
  <c r="G72" i="66"/>
  <c r="H72" i="66"/>
  <c r="J72" i="66"/>
  <c r="K72" i="66"/>
  <c r="E72" i="69"/>
  <c r="G72" i="69"/>
  <c r="H72" i="69"/>
  <c r="J72" i="69"/>
  <c r="K72" i="69"/>
  <c r="E72" i="68"/>
  <c r="G72" i="68"/>
  <c r="H72" i="68"/>
  <c r="J72" i="68"/>
  <c r="K72" i="68"/>
  <c r="E72" i="70"/>
  <c r="G72" i="70"/>
  <c r="H72" i="70"/>
  <c r="J72" i="70"/>
  <c r="K72" i="70"/>
  <c r="E72" i="71"/>
  <c r="G72" i="71"/>
  <c r="H72" i="71"/>
  <c r="J72" i="71"/>
  <c r="K72" i="71"/>
  <c r="E72" i="72"/>
  <c r="G72" i="72"/>
  <c r="H72" i="72"/>
  <c r="J72" i="72"/>
  <c r="K72" i="72"/>
  <c r="E72" i="38"/>
  <c r="G72" i="38"/>
  <c r="H72" i="38"/>
  <c r="J72" i="38"/>
  <c r="K72" i="38"/>
  <c r="E69" i="39"/>
  <c r="G69" i="39"/>
  <c r="H69" i="39"/>
  <c r="J69" i="39"/>
  <c r="K69" i="39"/>
  <c r="E69" i="75"/>
  <c r="G69" i="75"/>
  <c r="H69" i="75"/>
  <c r="J69" i="75"/>
  <c r="K69" i="75"/>
  <c r="E69" i="40"/>
  <c r="G69" i="40"/>
  <c r="H69" i="40"/>
  <c r="J69" i="40"/>
  <c r="K69" i="40"/>
  <c r="E69" i="41"/>
  <c r="G69" i="41"/>
  <c r="H69" i="41"/>
  <c r="J69" i="41"/>
  <c r="K69" i="41"/>
  <c r="E69" i="42"/>
  <c r="G69" i="42"/>
  <c r="H69" i="42"/>
  <c r="J69" i="42"/>
  <c r="K69" i="42"/>
  <c r="E69" i="43"/>
  <c r="G69" i="43"/>
  <c r="H69" i="43"/>
  <c r="J69" i="43"/>
  <c r="K69" i="43"/>
  <c r="E69" i="44"/>
  <c r="G69" i="44"/>
  <c r="H69" i="44"/>
  <c r="J69" i="44"/>
  <c r="K69" i="44"/>
  <c r="E69" i="45"/>
  <c r="G69" i="45"/>
  <c r="H69" i="45"/>
  <c r="J69" i="45"/>
  <c r="K69" i="45"/>
  <c r="E69" i="47"/>
  <c r="G69" i="47"/>
  <c r="H69" i="47"/>
  <c r="J69" i="47"/>
  <c r="K69" i="47"/>
  <c r="E69" i="46"/>
  <c r="G69" i="46"/>
  <c r="H69" i="46"/>
  <c r="J69" i="46"/>
  <c r="K69" i="46"/>
  <c r="E69" i="48"/>
  <c r="G69" i="48"/>
  <c r="H69" i="48"/>
  <c r="J69" i="48"/>
  <c r="K69" i="48"/>
  <c r="E69" i="50"/>
  <c r="G69" i="50"/>
  <c r="H69" i="50"/>
  <c r="J69" i="50"/>
  <c r="K69" i="50"/>
  <c r="E69" i="74"/>
  <c r="G69" i="74"/>
  <c r="H69" i="74"/>
  <c r="J69" i="74"/>
  <c r="K69" i="74"/>
  <c r="E69" i="51"/>
  <c r="G69" i="51"/>
  <c r="H69" i="51"/>
  <c r="J69" i="51"/>
  <c r="K69" i="51"/>
  <c r="E69" i="53"/>
  <c r="G69" i="53"/>
  <c r="H69" i="53"/>
  <c r="J69" i="53"/>
  <c r="K69" i="53"/>
  <c r="E69" i="52"/>
  <c r="G69" i="52"/>
  <c r="H69" i="52"/>
  <c r="J69" i="52"/>
  <c r="K69" i="52"/>
  <c r="E69" i="54"/>
  <c r="G69" i="54"/>
  <c r="H69" i="54"/>
  <c r="J69" i="54"/>
  <c r="K69" i="54"/>
  <c r="E69" i="56"/>
  <c r="G69" i="56"/>
  <c r="H69" i="56"/>
  <c r="J69" i="56"/>
  <c r="K69" i="56"/>
  <c r="E69" i="57"/>
  <c r="G69" i="57"/>
  <c r="H69" i="57"/>
  <c r="J69" i="57"/>
  <c r="K69" i="57"/>
  <c r="E69" i="58"/>
  <c r="G69" i="58"/>
  <c r="H69" i="58"/>
  <c r="J69" i="58"/>
  <c r="K69" i="58"/>
  <c r="E69" i="59"/>
  <c r="G69" i="59"/>
  <c r="H69" i="59"/>
  <c r="J69" i="59"/>
  <c r="K69" i="59"/>
  <c r="E69" i="60"/>
  <c r="G69" i="60"/>
  <c r="H69" i="60"/>
  <c r="J69" i="60"/>
  <c r="K69" i="60"/>
  <c r="E69" i="61"/>
  <c r="G69" i="61"/>
  <c r="H69" i="61"/>
  <c r="J69" i="61"/>
  <c r="K69" i="61"/>
  <c r="E69" i="62"/>
  <c r="G69" i="62"/>
  <c r="H69" i="62"/>
  <c r="J69" i="62"/>
  <c r="K69" i="62"/>
  <c r="E69" i="63"/>
  <c r="G69" i="63"/>
  <c r="H69" i="63"/>
  <c r="J69" i="63"/>
  <c r="K69" i="63"/>
  <c r="E69" i="65"/>
  <c r="G69" i="65"/>
  <c r="H69" i="65"/>
  <c r="J69" i="65"/>
  <c r="K69" i="65"/>
  <c r="E69" i="64"/>
  <c r="G69" i="64"/>
  <c r="H69" i="64"/>
  <c r="J69" i="64"/>
  <c r="K69" i="64"/>
  <c r="E69" i="67"/>
  <c r="G69" i="67"/>
  <c r="H69" i="67"/>
  <c r="J69" i="67"/>
  <c r="K69" i="67"/>
  <c r="E69" i="66"/>
  <c r="G69" i="66"/>
  <c r="H69" i="66"/>
  <c r="J69" i="66"/>
  <c r="K69" i="66"/>
  <c r="E69" i="69"/>
  <c r="G69" i="69"/>
  <c r="H69" i="69"/>
  <c r="J69" i="69"/>
  <c r="K69" i="69"/>
  <c r="E69" i="68"/>
  <c r="G69" i="68"/>
  <c r="H69" i="68"/>
  <c r="J69" i="68"/>
  <c r="K69" i="68"/>
  <c r="E69" i="70"/>
  <c r="G69" i="70"/>
  <c r="H69" i="70"/>
  <c r="J69" i="70"/>
  <c r="K69" i="70"/>
  <c r="E69" i="71"/>
  <c r="G69" i="71"/>
  <c r="H69" i="71"/>
  <c r="J69" i="71"/>
  <c r="K69" i="71"/>
  <c r="E69" i="72"/>
  <c r="G69" i="72"/>
  <c r="H69" i="72"/>
  <c r="J69" i="72"/>
  <c r="K69" i="72"/>
  <c r="E69" i="38"/>
  <c r="G69" i="38"/>
  <c r="H69" i="38"/>
  <c r="J69" i="38"/>
  <c r="K69" i="38"/>
  <c r="E65" i="39"/>
  <c r="G65" i="39"/>
  <c r="H65" i="39"/>
  <c r="J65" i="39"/>
  <c r="K65" i="39"/>
  <c r="E65" i="75"/>
  <c r="G65" i="75"/>
  <c r="H65" i="75"/>
  <c r="J65" i="75"/>
  <c r="K65" i="75"/>
  <c r="E65" i="40"/>
  <c r="G65" i="40"/>
  <c r="H65" i="40"/>
  <c r="J65" i="40"/>
  <c r="K65" i="40"/>
  <c r="E65" i="41"/>
  <c r="G65" i="41"/>
  <c r="H65" i="41"/>
  <c r="J65" i="41"/>
  <c r="K65" i="41"/>
  <c r="E65" i="42"/>
  <c r="G65" i="42"/>
  <c r="H65" i="42"/>
  <c r="J65" i="42"/>
  <c r="K65" i="42"/>
  <c r="E65" i="43"/>
  <c r="G65" i="43"/>
  <c r="H65" i="43"/>
  <c r="J65" i="43"/>
  <c r="K65" i="43"/>
  <c r="E65" i="44"/>
  <c r="G65" i="44"/>
  <c r="H65" i="44"/>
  <c r="J65" i="44"/>
  <c r="K65" i="44"/>
  <c r="E65" i="45"/>
  <c r="G65" i="45"/>
  <c r="H65" i="45"/>
  <c r="J65" i="45"/>
  <c r="K65" i="45"/>
  <c r="E65" i="47"/>
  <c r="G65" i="47"/>
  <c r="H65" i="47"/>
  <c r="J65" i="47"/>
  <c r="K65" i="47"/>
  <c r="E65" i="46"/>
  <c r="G65" i="46"/>
  <c r="H65" i="46"/>
  <c r="J65" i="46"/>
  <c r="K65" i="46"/>
  <c r="E65" i="48"/>
  <c r="G65" i="48"/>
  <c r="H65" i="48"/>
  <c r="J65" i="48"/>
  <c r="K65" i="48"/>
  <c r="E65" i="50"/>
  <c r="G65" i="50"/>
  <c r="H65" i="50"/>
  <c r="J65" i="50"/>
  <c r="K65" i="50"/>
  <c r="E65" i="74"/>
  <c r="G65" i="74"/>
  <c r="H65" i="74"/>
  <c r="J65" i="74"/>
  <c r="K65" i="74"/>
  <c r="E65" i="51"/>
  <c r="G65" i="51"/>
  <c r="H65" i="51"/>
  <c r="J65" i="51"/>
  <c r="K65" i="51"/>
  <c r="E65" i="53"/>
  <c r="G65" i="53"/>
  <c r="H65" i="53"/>
  <c r="J65" i="53"/>
  <c r="K65" i="53"/>
  <c r="E65" i="52"/>
  <c r="G65" i="52"/>
  <c r="H65" i="52"/>
  <c r="J65" i="52"/>
  <c r="K65" i="52"/>
  <c r="E65" i="54"/>
  <c r="G65" i="54"/>
  <c r="H65" i="54"/>
  <c r="J65" i="54"/>
  <c r="K65" i="54"/>
  <c r="E65" i="56"/>
  <c r="G65" i="56"/>
  <c r="H65" i="56"/>
  <c r="J65" i="56"/>
  <c r="K65" i="56"/>
  <c r="E65" i="57"/>
  <c r="G65" i="57"/>
  <c r="H65" i="57"/>
  <c r="J65" i="57"/>
  <c r="K65" i="57"/>
  <c r="E65" i="58"/>
  <c r="G65" i="58"/>
  <c r="H65" i="58"/>
  <c r="J65" i="58"/>
  <c r="K65" i="58"/>
  <c r="E65" i="59"/>
  <c r="G65" i="59"/>
  <c r="H65" i="59"/>
  <c r="J65" i="59"/>
  <c r="K65" i="59"/>
  <c r="E65" i="60"/>
  <c r="G65" i="60"/>
  <c r="H65" i="60"/>
  <c r="J65" i="60"/>
  <c r="K65" i="60"/>
  <c r="E65" i="61"/>
  <c r="G65" i="61"/>
  <c r="H65" i="61"/>
  <c r="J65" i="61"/>
  <c r="K65" i="61"/>
  <c r="E65" i="62"/>
  <c r="G65" i="62"/>
  <c r="H65" i="62"/>
  <c r="J65" i="62"/>
  <c r="K65" i="62"/>
  <c r="E65" i="63"/>
  <c r="G65" i="63"/>
  <c r="H65" i="63"/>
  <c r="J65" i="63"/>
  <c r="K65" i="63"/>
  <c r="E65" i="65"/>
  <c r="G65" i="65"/>
  <c r="H65" i="65"/>
  <c r="J65" i="65"/>
  <c r="K65" i="65"/>
  <c r="E65" i="64"/>
  <c r="G65" i="64"/>
  <c r="H65" i="64"/>
  <c r="J65" i="64"/>
  <c r="K65" i="64"/>
  <c r="E65" i="67"/>
  <c r="G65" i="67"/>
  <c r="H65" i="67"/>
  <c r="J65" i="67"/>
  <c r="K65" i="67"/>
  <c r="E65" i="66"/>
  <c r="G65" i="66"/>
  <c r="H65" i="66"/>
  <c r="J65" i="66"/>
  <c r="K65" i="66"/>
  <c r="E65" i="69"/>
  <c r="G65" i="69"/>
  <c r="H65" i="69"/>
  <c r="J65" i="69"/>
  <c r="K65" i="69"/>
  <c r="E65" i="68"/>
  <c r="G65" i="68"/>
  <c r="H65" i="68"/>
  <c r="J65" i="68"/>
  <c r="K65" i="68"/>
  <c r="E65" i="70"/>
  <c r="G65" i="70"/>
  <c r="H65" i="70"/>
  <c r="J65" i="70"/>
  <c r="K65" i="70"/>
  <c r="E65" i="71"/>
  <c r="G65" i="71"/>
  <c r="H65" i="71"/>
  <c r="J65" i="71"/>
  <c r="K65" i="71"/>
  <c r="E65" i="72"/>
  <c r="G65" i="72"/>
  <c r="H65" i="72"/>
  <c r="J65" i="72"/>
  <c r="K65" i="72"/>
  <c r="E65" i="38"/>
  <c r="G65" i="38"/>
  <c r="H65" i="38"/>
  <c r="J65" i="38"/>
  <c r="K65" i="38"/>
  <c r="E62" i="39"/>
  <c r="G62" i="39"/>
  <c r="H62" i="39"/>
  <c r="J62" i="39"/>
  <c r="K62" i="39"/>
  <c r="E62" i="75"/>
  <c r="G62" i="75"/>
  <c r="H62" i="75"/>
  <c r="J62" i="75"/>
  <c r="K62" i="75"/>
  <c r="E62" i="40"/>
  <c r="G62" i="40"/>
  <c r="H62" i="40"/>
  <c r="J62" i="40"/>
  <c r="K62" i="40"/>
  <c r="E62" i="41"/>
  <c r="G62" i="41"/>
  <c r="H62" i="41"/>
  <c r="J62" i="41"/>
  <c r="K62" i="41"/>
  <c r="E62" i="42"/>
  <c r="G62" i="42"/>
  <c r="H62" i="42"/>
  <c r="J62" i="42"/>
  <c r="K62" i="42"/>
  <c r="E62" i="43"/>
  <c r="G62" i="43"/>
  <c r="H62" i="43"/>
  <c r="J62" i="43"/>
  <c r="K62" i="43"/>
  <c r="E62" i="44"/>
  <c r="G62" i="44"/>
  <c r="H62" i="44"/>
  <c r="J62" i="44"/>
  <c r="K62" i="44"/>
  <c r="E62" i="45"/>
  <c r="G62" i="45"/>
  <c r="H62" i="45"/>
  <c r="J62" i="45"/>
  <c r="K62" i="45"/>
  <c r="E62" i="47"/>
  <c r="G62" i="47"/>
  <c r="H62" i="47"/>
  <c r="J62" i="47"/>
  <c r="K62" i="47"/>
  <c r="E62" i="46"/>
  <c r="G62" i="46"/>
  <c r="H62" i="46"/>
  <c r="J62" i="46"/>
  <c r="K62" i="46"/>
  <c r="E62" i="48"/>
  <c r="G62" i="48"/>
  <c r="H62" i="48"/>
  <c r="J62" i="48"/>
  <c r="K62" i="48"/>
  <c r="E62" i="50"/>
  <c r="G62" i="50"/>
  <c r="H62" i="50"/>
  <c r="J62" i="50"/>
  <c r="K62" i="50"/>
  <c r="E62" i="74"/>
  <c r="G62" i="74"/>
  <c r="H62" i="74"/>
  <c r="J62" i="74"/>
  <c r="K62" i="74"/>
  <c r="E62" i="51"/>
  <c r="G62" i="51"/>
  <c r="H62" i="51"/>
  <c r="J62" i="51"/>
  <c r="K62" i="51"/>
  <c r="E62" i="53"/>
  <c r="G62" i="53"/>
  <c r="H62" i="53"/>
  <c r="J62" i="53"/>
  <c r="K62" i="53"/>
  <c r="E62" i="52"/>
  <c r="G62" i="52"/>
  <c r="H62" i="52"/>
  <c r="J62" i="52"/>
  <c r="K62" i="52"/>
  <c r="E62" i="54"/>
  <c r="G62" i="54"/>
  <c r="H62" i="54"/>
  <c r="J62" i="54"/>
  <c r="K62" i="54"/>
  <c r="E62" i="56"/>
  <c r="G62" i="56"/>
  <c r="H62" i="56"/>
  <c r="J62" i="56"/>
  <c r="K62" i="56"/>
  <c r="E62" i="57"/>
  <c r="G62" i="57"/>
  <c r="H62" i="57"/>
  <c r="J62" i="57"/>
  <c r="K62" i="57"/>
  <c r="E62" i="58"/>
  <c r="G62" i="58"/>
  <c r="H62" i="58"/>
  <c r="J62" i="58"/>
  <c r="K62" i="58"/>
  <c r="E62" i="59"/>
  <c r="G62" i="59"/>
  <c r="H62" i="59"/>
  <c r="J62" i="59"/>
  <c r="K62" i="59"/>
  <c r="E62" i="60"/>
  <c r="G62" i="60"/>
  <c r="H62" i="60"/>
  <c r="J62" i="60"/>
  <c r="K62" i="60"/>
  <c r="E62" i="61"/>
  <c r="G62" i="61"/>
  <c r="H62" i="61"/>
  <c r="J62" i="61"/>
  <c r="K62" i="61"/>
  <c r="E62" i="62"/>
  <c r="G62" i="62"/>
  <c r="H62" i="62"/>
  <c r="J62" i="62"/>
  <c r="K62" i="62"/>
  <c r="E62" i="63"/>
  <c r="G62" i="63"/>
  <c r="H62" i="63"/>
  <c r="J62" i="63"/>
  <c r="K62" i="63"/>
  <c r="E62" i="65"/>
  <c r="G62" i="65"/>
  <c r="H62" i="65"/>
  <c r="J62" i="65"/>
  <c r="K62" i="65"/>
  <c r="E62" i="64"/>
  <c r="G62" i="64"/>
  <c r="H62" i="64"/>
  <c r="J62" i="64"/>
  <c r="K62" i="64"/>
  <c r="E62" i="67"/>
  <c r="G62" i="67"/>
  <c r="H62" i="67"/>
  <c r="J62" i="67"/>
  <c r="K62" i="67"/>
  <c r="E62" i="66"/>
  <c r="G62" i="66"/>
  <c r="H62" i="66"/>
  <c r="J62" i="66"/>
  <c r="K62" i="66"/>
  <c r="E62" i="69"/>
  <c r="G62" i="69"/>
  <c r="H62" i="69"/>
  <c r="J62" i="69"/>
  <c r="K62" i="69"/>
  <c r="E62" i="68"/>
  <c r="G62" i="68"/>
  <c r="H62" i="68"/>
  <c r="J62" i="68"/>
  <c r="K62" i="68"/>
  <c r="E62" i="70"/>
  <c r="G62" i="70"/>
  <c r="H62" i="70"/>
  <c r="J62" i="70"/>
  <c r="K62" i="70"/>
  <c r="E62" i="71"/>
  <c r="G62" i="71"/>
  <c r="H62" i="71"/>
  <c r="J62" i="71"/>
  <c r="K62" i="71"/>
  <c r="E62" i="72"/>
  <c r="G62" i="72"/>
  <c r="H62" i="72"/>
  <c r="J62" i="72"/>
  <c r="K62" i="72"/>
  <c r="E62" i="38"/>
  <c r="G62" i="38"/>
  <c r="H62" i="38"/>
  <c r="J62" i="38"/>
  <c r="K62" i="38"/>
  <c r="E58" i="39"/>
  <c r="G58" i="39"/>
  <c r="H58" i="39"/>
  <c r="J58" i="39"/>
  <c r="K58" i="39"/>
  <c r="E58" i="75"/>
  <c r="G58" i="75"/>
  <c r="H58" i="75"/>
  <c r="J58" i="75"/>
  <c r="K58" i="75"/>
  <c r="E58" i="40"/>
  <c r="G58" i="40"/>
  <c r="H58" i="40"/>
  <c r="J58" i="40"/>
  <c r="K58" i="40"/>
  <c r="E58" i="41"/>
  <c r="G58" i="41"/>
  <c r="H58" i="41"/>
  <c r="J58" i="41"/>
  <c r="K58" i="41"/>
  <c r="E58" i="42"/>
  <c r="G58" i="42"/>
  <c r="H58" i="42"/>
  <c r="J58" i="42"/>
  <c r="K58" i="42"/>
  <c r="E58" i="43"/>
  <c r="G58" i="43"/>
  <c r="H58" i="43"/>
  <c r="J58" i="43"/>
  <c r="K58" i="43"/>
  <c r="E58" i="44"/>
  <c r="G58" i="44"/>
  <c r="H58" i="44"/>
  <c r="J58" i="44"/>
  <c r="K58" i="44"/>
  <c r="E58" i="45"/>
  <c r="G58" i="45"/>
  <c r="H58" i="45"/>
  <c r="J58" i="45"/>
  <c r="K58" i="45"/>
  <c r="E58" i="47"/>
  <c r="G58" i="47"/>
  <c r="H58" i="47"/>
  <c r="J58" i="47"/>
  <c r="K58" i="47"/>
  <c r="E58" i="46"/>
  <c r="G58" i="46"/>
  <c r="H58" i="46"/>
  <c r="J58" i="46"/>
  <c r="K58" i="46"/>
  <c r="E58" i="48"/>
  <c r="G58" i="48"/>
  <c r="H58" i="48"/>
  <c r="J58" i="48"/>
  <c r="K58" i="48"/>
  <c r="E58" i="50"/>
  <c r="G58" i="50"/>
  <c r="H58" i="50"/>
  <c r="J58" i="50"/>
  <c r="K58" i="50"/>
  <c r="E58" i="74"/>
  <c r="G58" i="74"/>
  <c r="H58" i="74"/>
  <c r="J58" i="74"/>
  <c r="K58" i="74"/>
  <c r="E58" i="51"/>
  <c r="G58" i="51"/>
  <c r="H58" i="51"/>
  <c r="J58" i="51"/>
  <c r="K58" i="51"/>
  <c r="E58" i="53"/>
  <c r="G58" i="53"/>
  <c r="H58" i="53"/>
  <c r="J58" i="53"/>
  <c r="K58" i="53"/>
  <c r="E58" i="52"/>
  <c r="G58" i="52"/>
  <c r="H58" i="52"/>
  <c r="J58" i="52"/>
  <c r="K58" i="52"/>
  <c r="E58" i="54"/>
  <c r="G58" i="54"/>
  <c r="H58" i="54"/>
  <c r="J58" i="54"/>
  <c r="K58" i="54"/>
  <c r="E58" i="56"/>
  <c r="G58" i="56"/>
  <c r="H58" i="56"/>
  <c r="J58" i="56"/>
  <c r="K58" i="56"/>
  <c r="E58" i="57"/>
  <c r="G58" i="57"/>
  <c r="H58" i="57"/>
  <c r="J58" i="57"/>
  <c r="K58" i="57"/>
  <c r="E58" i="58"/>
  <c r="G58" i="58"/>
  <c r="H58" i="58"/>
  <c r="J58" i="58"/>
  <c r="K58" i="58"/>
  <c r="E58" i="59"/>
  <c r="G58" i="59"/>
  <c r="H58" i="59"/>
  <c r="J58" i="59"/>
  <c r="K58" i="59"/>
  <c r="E58" i="60"/>
  <c r="G58" i="60"/>
  <c r="H58" i="60"/>
  <c r="J58" i="60"/>
  <c r="K58" i="60"/>
  <c r="E58" i="61"/>
  <c r="G58" i="61"/>
  <c r="H58" i="61"/>
  <c r="J58" i="61"/>
  <c r="K58" i="61"/>
  <c r="E58" i="62"/>
  <c r="G58" i="62"/>
  <c r="H58" i="62"/>
  <c r="J58" i="62"/>
  <c r="K58" i="62"/>
  <c r="E58" i="63"/>
  <c r="G58" i="63"/>
  <c r="H58" i="63"/>
  <c r="J58" i="63"/>
  <c r="K58" i="63"/>
  <c r="E58" i="65"/>
  <c r="G58" i="65"/>
  <c r="H58" i="65"/>
  <c r="J58" i="65"/>
  <c r="K58" i="65"/>
  <c r="E58" i="64"/>
  <c r="G58" i="64"/>
  <c r="H58" i="64"/>
  <c r="J58" i="64"/>
  <c r="K58" i="64"/>
  <c r="E58" i="67"/>
  <c r="G58" i="67"/>
  <c r="H58" i="67"/>
  <c r="J58" i="67"/>
  <c r="K58" i="67"/>
  <c r="E58" i="66"/>
  <c r="G58" i="66"/>
  <c r="H58" i="66"/>
  <c r="J58" i="66"/>
  <c r="K58" i="66"/>
  <c r="E58" i="69"/>
  <c r="G58" i="69"/>
  <c r="H58" i="69"/>
  <c r="J58" i="69"/>
  <c r="K58" i="69"/>
  <c r="E58" i="68"/>
  <c r="G58" i="68"/>
  <c r="H58" i="68"/>
  <c r="J58" i="68"/>
  <c r="K58" i="68"/>
  <c r="E58" i="70"/>
  <c r="G58" i="70"/>
  <c r="H58" i="70"/>
  <c r="J58" i="70"/>
  <c r="K58" i="70"/>
  <c r="E58" i="71"/>
  <c r="G58" i="71"/>
  <c r="H58" i="71"/>
  <c r="J58" i="71"/>
  <c r="K58" i="71"/>
  <c r="E58" i="72"/>
  <c r="G58" i="72"/>
  <c r="H58" i="72"/>
  <c r="J58" i="72"/>
  <c r="K58" i="72"/>
  <c r="E58" i="38"/>
  <c r="G58" i="38"/>
  <c r="H58" i="38"/>
  <c r="J58" i="38"/>
  <c r="K58" i="38"/>
  <c r="E49" i="39"/>
  <c r="G49" i="39"/>
  <c r="H49" i="39"/>
  <c r="J49" i="39"/>
  <c r="K49" i="39"/>
  <c r="E49" i="75"/>
  <c r="G49" i="75"/>
  <c r="H49" i="75"/>
  <c r="J49" i="75"/>
  <c r="K49" i="75"/>
  <c r="E49" i="40"/>
  <c r="G49" i="40"/>
  <c r="H49" i="40"/>
  <c r="J49" i="40"/>
  <c r="K49" i="40"/>
  <c r="E49" i="41"/>
  <c r="G49" i="41"/>
  <c r="H49" i="41"/>
  <c r="J49" i="41"/>
  <c r="K49" i="41"/>
  <c r="E49" i="42"/>
  <c r="G49" i="42"/>
  <c r="H49" i="42"/>
  <c r="J49" i="42"/>
  <c r="K49" i="42"/>
  <c r="E49" i="43"/>
  <c r="G49" i="43"/>
  <c r="H49" i="43"/>
  <c r="J49" i="43"/>
  <c r="K49" i="43"/>
  <c r="E49" i="44"/>
  <c r="G49" i="44"/>
  <c r="H49" i="44"/>
  <c r="J49" i="44"/>
  <c r="K49" i="44"/>
  <c r="E49" i="45"/>
  <c r="G49" i="45"/>
  <c r="H49" i="45"/>
  <c r="J49" i="45"/>
  <c r="K49" i="45"/>
  <c r="E49" i="47"/>
  <c r="G49" i="47"/>
  <c r="H49" i="47"/>
  <c r="J49" i="47"/>
  <c r="K49" i="47"/>
  <c r="E49" i="46"/>
  <c r="G49" i="46"/>
  <c r="H49" i="46"/>
  <c r="J49" i="46"/>
  <c r="K49" i="46"/>
  <c r="E49" i="48"/>
  <c r="G49" i="48"/>
  <c r="H49" i="48"/>
  <c r="J49" i="48"/>
  <c r="K49" i="48"/>
  <c r="E49" i="50"/>
  <c r="G49" i="50"/>
  <c r="H49" i="50"/>
  <c r="J49" i="50"/>
  <c r="K49" i="50"/>
  <c r="E49" i="74"/>
  <c r="G49" i="74"/>
  <c r="H49" i="74"/>
  <c r="J49" i="74"/>
  <c r="K49" i="74"/>
  <c r="E49" i="51"/>
  <c r="G49" i="51"/>
  <c r="H49" i="51"/>
  <c r="J49" i="51"/>
  <c r="K49" i="51"/>
  <c r="E49" i="53"/>
  <c r="G49" i="53"/>
  <c r="H49" i="53"/>
  <c r="J49" i="53"/>
  <c r="K49" i="53"/>
  <c r="E49" i="52"/>
  <c r="G49" i="52"/>
  <c r="H49" i="52"/>
  <c r="J49" i="52"/>
  <c r="K49" i="52"/>
  <c r="E49" i="54"/>
  <c r="G49" i="54"/>
  <c r="H49" i="54"/>
  <c r="J49" i="54"/>
  <c r="K49" i="54"/>
  <c r="E49" i="56"/>
  <c r="G49" i="56"/>
  <c r="H49" i="56"/>
  <c r="J49" i="56"/>
  <c r="K49" i="56"/>
  <c r="E49" i="57"/>
  <c r="G49" i="57"/>
  <c r="H49" i="57"/>
  <c r="J49" i="57"/>
  <c r="K49" i="57"/>
  <c r="E49" i="58"/>
  <c r="G49" i="58"/>
  <c r="H49" i="58"/>
  <c r="J49" i="58"/>
  <c r="K49" i="58"/>
  <c r="E49" i="59"/>
  <c r="G49" i="59"/>
  <c r="H49" i="59"/>
  <c r="J49" i="59"/>
  <c r="K49" i="59"/>
  <c r="E49" i="60"/>
  <c r="G49" i="60"/>
  <c r="H49" i="60"/>
  <c r="J49" i="60"/>
  <c r="K49" i="60"/>
  <c r="E49" i="61"/>
  <c r="G49" i="61"/>
  <c r="H49" i="61"/>
  <c r="J49" i="61"/>
  <c r="K49" i="61"/>
  <c r="E49" i="62"/>
  <c r="G49" i="62"/>
  <c r="H49" i="62"/>
  <c r="J49" i="62"/>
  <c r="K49" i="62"/>
  <c r="E49" i="63"/>
  <c r="G49" i="63"/>
  <c r="H49" i="63"/>
  <c r="J49" i="63"/>
  <c r="K49" i="63"/>
  <c r="E49" i="65"/>
  <c r="G49" i="65"/>
  <c r="H49" i="65"/>
  <c r="J49" i="65"/>
  <c r="K49" i="65"/>
  <c r="E49" i="64"/>
  <c r="G49" i="64"/>
  <c r="H49" i="64"/>
  <c r="J49" i="64"/>
  <c r="K49" i="64"/>
  <c r="E49" i="67"/>
  <c r="G49" i="67"/>
  <c r="H49" i="67"/>
  <c r="J49" i="67"/>
  <c r="K49" i="67"/>
  <c r="E49" i="66"/>
  <c r="G49" i="66"/>
  <c r="H49" i="66"/>
  <c r="J49" i="66"/>
  <c r="K49" i="66"/>
  <c r="E49" i="69"/>
  <c r="G49" i="69"/>
  <c r="H49" i="69"/>
  <c r="J49" i="69"/>
  <c r="K49" i="69"/>
  <c r="E49" i="68"/>
  <c r="G49" i="68"/>
  <c r="H49" i="68"/>
  <c r="J49" i="68"/>
  <c r="K49" i="68"/>
  <c r="E49" i="70"/>
  <c r="G49" i="70"/>
  <c r="H49" i="70"/>
  <c r="J49" i="70"/>
  <c r="K49" i="70"/>
  <c r="E49" i="71"/>
  <c r="G49" i="71"/>
  <c r="H49" i="71"/>
  <c r="J49" i="71"/>
  <c r="K49" i="71"/>
  <c r="E49" i="72"/>
  <c r="G49" i="72"/>
  <c r="H49" i="72"/>
  <c r="J49" i="72"/>
  <c r="K49" i="72"/>
  <c r="G49" i="38"/>
  <c r="H49" i="38"/>
  <c r="J49" i="38"/>
  <c r="K49" i="38"/>
  <c r="E46" i="39"/>
  <c r="G46" i="39"/>
  <c r="H46" i="39"/>
  <c r="J46" i="39"/>
  <c r="K46" i="39"/>
  <c r="E46" i="75"/>
  <c r="G46" i="75"/>
  <c r="H46" i="75"/>
  <c r="J46" i="75"/>
  <c r="K46" i="75"/>
  <c r="E46" i="40"/>
  <c r="G46" i="40"/>
  <c r="H46" i="40"/>
  <c r="J46" i="40"/>
  <c r="K46" i="40"/>
  <c r="E46" i="41"/>
  <c r="G46" i="41"/>
  <c r="H46" i="41"/>
  <c r="J46" i="41"/>
  <c r="K46" i="41"/>
  <c r="E46" i="42"/>
  <c r="G46" i="42"/>
  <c r="H46" i="42"/>
  <c r="J46" i="42"/>
  <c r="K46" i="42"/>
  <c r="E46" i="43"/>
  <c r="G46" i="43"/>
  <c r="H46" i="43"/>
  <c r="J46" i="43"/>
  <c r="K46" i="43"/>
  <c r="E46" i="44"/>
  <c r="G46" i="44"/>
  <c r="H46" i="44"/>
  <c r="J46" i="44"/>
  <c r="K46" i="44"/>
  <c r="E46" i="45"/>
  <c r="G46" i="45"/>
  <c r="H46" i="45"/>
  <c r="J46" i="45"/>
  <c r="K46" i="45"/>
  <c r="E46" i="47"/>
  <c r="G46" i="47"/>
  <c r="H46" i="47"/>
  <c r="J46" i="47"/>
  <c r="K46" i="47"/>
  <c r="E46" i="46"/>
  <c r="G46" i="46"/>
  <c r="H46" i="46"/>
  <c r="J46" i="46"/>
  <c r="K46" i="46"/>
  <c r="E46" i="48"/>
  <c r="G46" i="48"/>
  <c r="H46" i="48"/>
  <c r="J46" i="48"/>
  <c r="K46" i="48"/>
  <c r="E46" i="50"/>
  <c r="G46" i="50"/>
  <c r="H46" i="50"/>
  <c r="J46" i="50"/>
  <c r="K46" i="50"/>
  <c r="E46" i="74"/>
  <c r="G46" i="74"/>
  <c r="H46" i="74"/>
  <c r="J46" i="74"/>
  <c r="K46" i="74"/>
  <c r="E46" i="51"/>
  <c r="G46" i="51"/>
  <c r="H46" i="51"/>
  <c r="J46" i="51"/>
  <c r="K46" i="51"/>
  <c r="E46" i="53"/>
  <c r="G46" i="53"/>
  <c r="H46" i="53"/>
  <c r="J46" i="53"/>
  <c r="K46" i="53"/>
  <c r="E46" i="52"/>
  <c r="G46" i="52"/>
  <c r="H46" i="52"/>
  <c r="J46" i="52"/>
  <c r="K46" i="52"/>
  <c r="E46" i="54"/>
  <c r="G46" i="54"/>
  <c r="H46" i="54"/>
  <c r="J46" i="54"/>
  <c r="K46" i="54"/>
  <c r="E46" i="56"/>
  <c r="G46" i="56"/>
  <c r="H46" i="56"/>
  <c r="J46" i="56"/>
  <c r="K46" i="56"/>
  <c r="E46" i="57"/>
  <c r="G46" i="57"/>
  <c r="H46" i="57"/>
  <c r="J46" i="57"/>
  <c r="K46" i="57"/>
  <c r="E46" i="58"/>
  <c r="G46" i="58"/>
  <c r="H46" i="58"/>
  <c r="J46" i="58"/>
  <c r="K46" i="58"/>
  <c r="E46" i="59"/>
  <c r="G46" i="59"/>
  <c r="H46" i="59"/>
  <c r="J46" i="59"/>
  <c r="K46" i="59"/>
  <c r="E46" i="60"/>
  <c r="G46" i="60"/>
  <c r="H46" i="60"/>
  <c r="J46" i="60"/>
  <c r="K46" i="60"/>
  <c r="E46" i="61"/>
  <c r="G46" i="61"/>
  <c r="H46" i="61"/>
  <c r="J46" i="61"/>
  <c r="K46" i="61"/>
  <c r="E46" i="62"/>
  <c r="G46" i="62"/>
  <c r="H46" i="62"/>
  <c r="J46" i="62"/>
  <c r="K46" i="62"/>
  <c r="E46" i="63"/>
  <c r="G46" i="63"/>
  <c r="H46" i="63"/>
  <c r="J46" i="63"/>
  <c r="K46" i="63"/>
  <c r="E46" i="65"/>
  <c r="G46" i="65"/>
  <c r="H46" i="65"/>
  <c r="J46" i="65"/>
  <c r="K46" i="65"/>
  <c r="E46" i="64"/>
  <c r="G46" i="64"/>
  <c r="H46" i="64"/>
  <c r="J46" i="64"/>
  <c r="K46" i="64"/>
  <c r="E46" i="67"/>
  <c r="G46" i="67"/>
  <c r="H46" i="67"/>
  <c r="J46" i="67"/>
  <c r="K46" i="67"/>
  <c r="E46" i="66"/>
  <c r="G46" i="66"/>
  <c r="H46" i="66"/>
  <c r="J46" i="66"/>
  <c r="K46" i="66"/>
  <c r="E46" i="69"/>
  <c r="G46" i="69"/>
  <c r="H46" i="69"/>
  <c r="J46" i="69"/>
  <c r="K46" i="69"/>
  <c r="E46" i="68"/>
  <c r="G46" i="68"/>
  <c r="H46" i="68"/>
  <c r="J46" i="68"/>
  <c r="K46" i="68"/>
  <c r="E46" i="70"/>
  <c r="G46" i="70"/>
  <c r="H46" i="70"/>
  <c r="J46" i="70"/>
  <c r="K46" i="70"/>
  <c r="E46" i="71"/>
  <c r="G46" i="71"/>
  <c r="H46" i="71"/>
  <c r="J46" i="71"/>
  <c r="K46" i="71"/>
  <c r="E46" i="72"/>
  <c r="G46" i="72"/>
  <c r="H46" i="72"/>
  <c r="J46" i="72"/>
  <c r="K46" i="72"/>
  <c r="E46" i="38"/>
  <c r="G46" i="38"/>
  <c r="H46" i="38"/>
  <c r="J46" i="38"/>
  <c r="K46" i="38"/>
  <c r="E44" i="39"/>
  <c r="G44" i="39"/>
  <c r="H44" i="39"/>
  <c r="J44" i="39"/>
  <c r="K44" i="39"/>
  <c r="E44" i="75"/>
  <c r="G44" i="75"/>
  <c r="H44" i="75"/>
  <c r="J44" i="75"/>
  <c r="K44" i="75"/>
  <c r="E44" i="40"/>
  <c r="G44" i="40"/>
  <c r="H44" i="40"/>
  <c r="J44" i="40"/>
  <c r="K44" i="40"/>
  <c r="E44" i="41"/>
  <c r="G44" i="41"/>
  <c r="H44" i="41"/>
  <c r="J44" i="41"/>
  <c r="K44" i="41"/>
  <c r="E44" i="42"/>
  <c r="G44" i="42"/>
  <c r="H44" i="42"/>
  <c r="J44" i="42"/>
  <c r="K44" i="42"/>
  <c r="E44" i="43"/>
  <c r="G44" i="43"/>
  <c r="H44" i="43"/>
  <c r="J44" i="43"/>
  <c r="K44" i="43"/>
  <c r="E44" i="44"/>
  <c r="G44" i="44"/>
  <c r="H44" i="44"/>
  <c r="J44" i="44"/>
  <c r="K44" i="44"/>
  <c r="E44" i="45"/>
  <c r="G44" i="45"/>
  <c r="H44" i="45"/>
  <c r="J44" i="45"/>
  <c r="K44" i="45"/>
  <c r="E44" i="47"/>
  <c r="G44" i="47"/>
  <c r="H44" i="47"/>
  <c r="J44" i="47"/>
  <c r="K44" i="47"/>
  <c r="E44" i="46"/>
  <c r="G44" i="46"/>
  <c r="H44" i="46"/>
  <c r="J44" i="46"/>
  <c r="K44" i="46"/>
  <c r="E44" i="48"/>
  <c r="G44" i="48"/>
  <c r="H44" i="48"/>
  <c r="J44" i="48"/>
  <c r="K44" i="48"/>
  <c r="E44" i="50"/>
  <c r="G44" i="50"/>
  <c r="H44" i="50"/>
  <c r="J44" i="50"/>
  <c r="K44" i="50"/>
  <c r="E44" i="74"/>
  <c r="G44" i="74"/>
  <c r="H44" i="74"/>
  <c r="J44" i="74"/>
  <c r="K44" i="74"/>
  <c r="E44" i="51"/>
  <c r="G44" i="51"/>
  <c r="H44" i="51"/>
  <c r="J44" i="51"/>
  <c r="K44" i="51"/>
  <c r="E44" i="53"/>
  <c r="G44" i="53"/>
  <c r="H44" i="53"/>
  <c r="J44" i="53"/>
  <c r="K44" i="53"/>
  <c r="E44" i="52"/>
  <c r="G44" i="52"/>
  <c r="H44" i="52"/>
  <c r="J44" i="52"/>
  <c r="K44" i="52"/>
  <c r="E44" i="54"/>
  <c r="G44" i="54"/>
  <c r="H44" i="54"/>
  <c r="J44" i="54"/>
  <c r="K44" i="54"/>
  <c r="E44" i="56"/>
  <c r="G44" i="56"/>
  <c r="H44" i="56"/>
  <c r="J44" i="56"/>
  <c r="K44" i="56"/>
  <c r="E44" i="57"/>
  <c r="G44" i="57"/>
  <c r="H44" i="57"/>
  <c r="J44" i="57"/>
  <c r="K44" i="57"/>
  <c r="E44" i="58"/>
  <c r="G44" i="58"/>
  <c r="H44" i="58"/>
  <c r="J44" i="58"/>
  <c r="K44" i="58"/>
  <c r="E44" i="59"/>
  <c r="G44" i="59"/>
  <c r="H44" i="59"/>
  <c r="J44" i="59"/>
  <c r="K44" i="59"/>
  <c r="E44" i="60"/>
  <c r="G44" i="60"/>
  <c r="H44" i="60"/>
  <c r="J44" i="60"/>
  <c r="K44" i="60"/>
  <c r="E44" i="61"/>
  <c r="G44" i="61"/>
  <c r="H44" i="61"/>
  <c r="J44" i="61"/>
  <c r="K44" i="61"/>
  <c r="E44" i="62"/>
  <c r="G44" i="62"/>
  <c r="H44" i="62"/>
  <c r="J44" i="62"/>
  <c r="K44" i="62"/>
  <c r="E44" i="63"/>
  <c r="G44" i="63"/>
  <c r="H44" i="63"/>
  <c r="J44" i="63"/>
  <c r="K44" i="63"/>
  <c r="E44" i="65"/>
  <c r="G44" i="65"/>
  <c r="H44" i="65"/>
  <c r="J44" i="65"/>
  <c r="K44" i="65"/>
  <c r="E44" i="64"/>
  <c r="G44" i="64"/>
  <c r="H44" i="64"/>
  <c r="J44" i="64"/>
  <c r="K44" i="64"/>
  <c r="E44" i="67"/>
  <c r="G44" i="67"/>
  <c r="H44" i="67"/>
  <c r="J44" i="67"/>
  <c r="K44" i="67"/>
  <c r="E44" i="66"/>
  <c r="G44" i="66"/>
  <c r="H44" i="66"/>
  <c r="J44" i="66"/>
  <c r="K44" i="66"/>
  <c r="E44" i="69"/>
  <c r="G44" i="69"/>
  <c r="H44" i="69"/>
  <c r="J44" i="69"/>
  <c r="K44" i="69"/>
  <c r="E44" i="68"/>
  <c r="G44" i="68"/>
  <c r="H44" i="68"/>
  <c r="J44" i="68"/>
  <c r="K44" i="68"/>
  <c r="E44" i="70"/>
  <c r="G44" i="70"/>
  <c r="H44" i="70"/>
  <c r="J44" i="70"/>
  <c r="K44" i="70"/>
  <c r="E44" i="71"/>
  <c r="G44" i="71"/>
  <c r="H44" i="71"/>
  <c r="J44" i="71"/>
  <c r="K44" i="71"/>
  <c r="E44" i="72"/>
  <c r="G44" i="72"/>
  <c r="H44" i="72"/>
  <c r="J44" i="72"/>
  <c r="K44" i="72"/>
  <c r="E44" i="38"/>
  <c r="G44" i="38"/>
  <c r="H44" i="38"/>
  <c r="J44" i="38"/>
  <c r="K44" i="38"/>
  <c r="E41" i="39"/>
  <c r="G41" i="39"/>
  <c r="H41" i="39"/>
  <c r="J41" i="39"/>
  <c r="K41" i="39"/>
  <c r="E41" i="75"/>
  <c r="G41" i="75"/>
  <c r="H41" i="75"/>
  <c r="J41" i="75"/>
  <c r="K41" i="75"/>
  <c r="E41" i="40"/>
  <c r="G41" i="40"/>
  <c r="H41" i="40"/>
  <c r="J41" i="40"/>
  <c r="K41" i="40"/>
  <c r="E41" i="41"/>
  <c r="G41" i="41"/>
  <c r="H41" i="41"/>
  <c r="J41" i="41"/>
  <c r="K41" i="41"/>
  <c r="E41" i="42"/>
  <c r="G41" i="42"/>
  <c r="H41" i="42"/>
  <c r="J41" i="42"/>
  <c r="K41" i="42"/>
  <c r="E41" i="43"/>
  <c r="G41" i="43"/>
  <c r="H41" i="43"/>
  <c r="J41" i="43"/>
  <c r="K41" i="43"/>
  <c r="E41" i="44"/>
  <c r="G41" i="44"/>
  <c r="H41" i="44"/>
  <c r="J41" i="44"/>
  <c r="K41" i="44"/>
  <c r="E41" i="45"/>
  <c r="G41" i="45"/>
  <c r="H41" i="45"/>
  <c r="J41" i="45"/>
  <c r="K41" i="45"/>
  <c r="E41" i="47"/>
  <c r="G41" i="47"/>
  <c r="H41" i="47"/>
  <c r="J41" i="47"/>
  <c r="K41" i="47"/>
  <c r="E41" i="46"/>
  <c r="G41" i="46"/>
  <c r="H41" i="46"/>
  <c r="J41" i="46"/>
  <c r="K41" i="46"/>
  <c r="E41" i="48"/>
  <c r="G41" i="48"/>
  <c r="H41" i="48"/>
  <c r="J41" i="48"/>
  <c r="K41" i="48"/>
  <c r="E41" i="50"/>
  <c r="G41" i="50"/>
  <c r="H41" i="50"/>
  <c r="J41" i="50"/>
  <c r="K41" i="50"/>
  <c r="E41" i="74"/>
  <c r="G41" i="74"/>
  <c r="H41" i="74"/>
  <c r="J41" i="74"/>
  <c r="K41" i="74"/>
  <c r="E41" i="51"/>
  <c r="G41" i="51"/>
  <c r="H41" i="51"/>
  <c r="J41" i="51"/>
  <c r="K41" i="51"/>
  <c r="E41" i="53"/>
  <c r="G41" i="53"/>
  <c r="H41" i="53"/>
  <c r="J41" i="53"/>
  <c r="K41" i="53"/>
  <c r="E41" i="52"/>
  <c r="G41" i="52"/>
  <c r="H41" i="52"/>
  <c r="J41" i="52"/>
  <c r="K41" i="52"/>
  <c r="E41" i="54"/>
  <c r="G41" i="54"/>
  <c r="H41" i="54"/>
  <c r="J41" i="54"/>
  <c r="K41" i="54"/>
  <c r="E41" i="56"/>
  <c r="G41" i="56"/>
  <c r="H41" i="56"/>
  <c r="J41" i="56"/>
  <c r="K41" i="56"/>
  <c r="E41" i="57"/>
  <c r="G41" i="57"/>
  <c r="H41" i="57"/>
  <c r="J41" i="57"/>
  <c r="K41" i="57"/>
  <c r="E41" i="58"/>
  <c r="G41" i="58"/>
  <c r="H41" i="58"/>
  <c r="J41" i="58"/>
  <c r="K41" i="58"/>
  <c r="E41" i="59"/>
  <c r="G41" i="59"/>
  <c r="H41" i="59"/>
  <c r="J41" i="59"/>
  <c r="K41" i="59"/>
  <c r="E41" i="60"/>
  <c r="G41" i="60"/>
  <c r="H41" i="60"/>
  <c r="J41" i="60"/>
  <c r="K41" i="60"/>
  <c r="E41" i="61"/>
  <c r="G41" i="61"/>
  <c r="H41" i="61"/>
  <c r="J41" i="61"/>
  <c r="K41" i="61"/>
  <c r="E41" i="62"/>
  <c r="G41" i="62"/>
  <c r="H41" i="62"/>
  <c r="J41" i="62"/>
  <c r="K41" i="62"/>
  <c r="E41" i="63"/>
  <c r="G41" i="63"/>
  <c r="H41" i="63"/>
  <c r="J41" i="63"/>
  <c r="K41" i="63"/>
  <c r="E41" i="65"/>
  <c r="G41" i="65"/>
  <c r="H41" i="65"/>
  <c r="J41" i="65"/>
  <c r="K41" i="65"/>
  <c r="E41" i="64"/>
  <c r="G41" i="64"/>
  <c r="H41" i="64"/>
  <c r="J41" i="64"/>
  <c r="K41" i="64"/>
  <c r="E41" i="67"/>
  <c r="G41" i="67"/>
  <c r="H41" i="67"/>
  <c r="J41" i="67"/>
  <c r="K41" i="67"/>
  <c r="E41" i="66"/>
  <c r="G41" i="66"/>
  <c r="H41" i="66"/>
  <c r="J41" i="66"/>
  <c r="K41" i="66"/>
  <c r="E41" i="69"/>
  <c r="G41" i="69"/>
  <c r="H41" i="69"/>
  <c r="J41" i="69"/>
  <c r="K41" i="69"/>
  <c r="E41" i="68"/>
  <c r="G41" i="68"/>
  <c r="H41" i="68"/>
  <c r="J41" i="68"/>
  <c r="K41" i="68"/>
  <c r="E41" i="70"/>
  <c r="G41" i="70"/>
  <c r="H41" i="70"/>
  <c r="J41" i="70"/>
  <c r="K41" i="70"/>
  <c r="E41" i="71"/>
  <c r="G41" i="71"/>
  <c r="H41" i="71"/>
  <c r="J41" i="71"/>
  <c r="K41" i="71"/>
  <c r="E41" i="72"/>
  <c r="G41" i="72"/>
  <c r="H41" i="72"/>
  <c r="J41" i="72"/>
  <c r="K41" i="72"/>
  <c r="E41" i="38"/>
  <c r="G41" i="38"/>
  <c r="H41" i="38"/>
  <c r="J41" i="38"/>
  <c r="K41" i="38"/>
  <c r="E35" i="39"/>
  <c r="G35" i="39"/>
  <c r="H35" i="39"/>
  <c r="J35" i="39"/>
  <c r="K35" i="39"/>
  <c r="E35" i="75"/>
  <c r="G35" i="75"/>
  <c r="H35" i="75"/>
  <c r="J35" i="75"/>
  <c r="K35" i="75"/>
  <c r="E35" i="40"/>
  <c r="G35" i="40"/>
  <c r="H35" i="40"/>
  <c r="J35" i="40"/>
  <c r="K35" i="40"/>
  <c r="E35" i="41"/>
  <c r="G35" i="41"/>
  <c r="H35" i="41"/>
  <c r="J35" i="41"/>
  <c r="K35" i="41"/>
  <c r="E35" i="42"/>
  <c r="G35" i="42"/>
  <c r="H35" i="42"/>
  <c r="J35" i="42"/>
  <c r="K35" i="42"/>
  <c r="E35" i="43"/>
  <c r="G35" i="43"/>
  <c r="H35" i="43"/>
  <c r="J35" i="43"/>
  <c r="K35" i="43"/>
  <c r="E35" i="44"/>
  <c r="G35" i="44"/>
  <c r="H35" i="44"/>
  <c r="J35" i="44"/>
  <c r="K35" i="44"/>
  <c r="E35" i="45"/>
  <c r="G35" i="45"/>
  <c r="H35" i="45"/>
  <c r="J35" i="45"/>
  <c r="K35" i="45"/>
  <c r="E35" i="47"/>
  <c r="G35" i="47"/>
  <c r="H35" i="47"/>
  <c r="J35" i="47"/>
  <c r="K35" i="47"/>
  <c r="E35" i="46"/>
  <c r="G35" i="46"/>
  <c r="H35" i="46"/>
  <c r="J35" i="46"/>
  <c r="K35" i="46"/>
  <c r="E35" i="48"/>
  <c r="G35" i="48"/>
  <c r="H35" i="48"/>
  <c r="J35" i="48"/>
  <c r="K35" i="48"/>
  <c r="E35" i="50"/>
  <c r="G35" i="50"/>
  <c r="H35" i="50"/>
  <c r="J35" i="50"/>
  <c r="K35" i="50"/>
  <c r="E35" i="74"/>
  <c r="G35" i="74"/>
  <c r="H35" i="74"/>
  <c r="J35" i="74"/>
  <c r="K35" i="74"/>
  <c r="E35" i="51"/>
  <c r="G35" i="51"/>
  <c r="H35" i="51"/>
  <c r="J35" i="51"/>
  <c r="K35" i="51"/>
  <c r="E35" i="53"/>
  <c r="G35" i="53"/>
  <c r="H35" i="53"/>
  <c r="J35" i="53"/>
  <c r="K35" i="53"/>
  <c r="E35" i="52"/>
  <c r="G35" i="52"/>
  <c r="H35" i="52"/>
  <c r="J35" i="52"/>
  <c r="K35" i="52"/>
  <c r="E35" i="54"/>
  <c r="G35" i="54"/>
  <c r="H35" i="54"/>
  <c r="J35" i="54"/>
  <c r="K35" i="54"/>
  <c r="E35" i="56"/>
  <c r="G35" i="56"/>
  <c r="H35" i="56"/>
  <c r="J35" i="56"/>
  <c r="K35" i="56"/>
  <c r="E35" i="57"/>
  <c r="G35" i="57"/>
  <c r="H35" i="57"/>
  <c r="J35" i="57"/>
  <c r="K35" i="57"/>
  <c r="E35" i="58"/>
  <c r="G35" i="58"/>
  <c r="H35" i="58"/>
  <c r="J35" i="58"/>
  <c r="K35" i="58"/>
  <c r="E35" i="59"/>
  <c r="G35" i="59"/>
  <c r="H35" i="59"/>
  <c r="J35" i="59"/>
  <c r="K35" i="59"/>
  <c r="E35" i="60"/>
  <c r="G35" i="60"/>
  <c r="H35" i="60"/>
  <c r="J35" i="60"/>
  <c r="K35" i="60"/>
  <c r="E35" i="61"/>
  <c r="G35" i="61"/>
  <c r="H35" i="61"/>
  <c r="J35" i="61"/>
  <c r="K35" i="61"/>
  <c r="E35" i="62"/>
  <c r="G35" i="62"/>
  <c r="H35" i="62"/>
  <c r="J35" i="62"/>
  <c r="K35" i="62"/>
  <c r="E35" i="63"/>
  <c r="G35" i="63"/>
  <c r="H35" i="63"/>
  <c r="J35" i="63"/>
  <c r="K35" i="63"/>
  <c r="E35" i="65"/>
  <c r="G35" i="65"/>
  <c r="H35" i="65"/>
  <c r="J35" i="65"/>
  <c r="K35" i="65"/>
  <c r="E35" i="64"/>
  <c r="G35" i="64"/>
  <c r="H35" i="64"/>
  <c r="J35" i="64"/>
  <c r="K35" i="64"/>
  <c r="E35" i="67"/>
  <c r="G35" i="67"/>
  <c r="H35" i="67"/>
  <c r="J35" i="67"/>
  <c r="K35" i="67"/>
  <c r="E35" i="66"/>
  <c r="G35" i="66"/>
  <c r="H35" i="66"/>
  <c r="J35" i="66"/>
  <c r="K35" i="66"/>
  <c r="E35" i="69"/>
  <c r="G35" i="69"/>
  <c r="H35" i="69"/>
  <c r="J35" i="69"/>
  <c r="K35" i="69"/>
  <c r="E35" i="68"/>
  <c r="G35" i="68"/>
  <c r="H35" i="68"/>
  <c r="J35" i="68"/>
  <c r="K35" i="68"/>
  <c r="E35" i="70"/>
  <c r="G35" i="70"/>
  <c r="H35" i="70"/>
  <c r="J35" i="70"/>
  <c r="K35" i="70"/>
  <c r="E35" i="71"/>
  <c r="G35" i="71"/>
  <c r="H35" i="71"/>
  <c r="J35" i="71"/>
  <c r="K35" i="71"/>
  <c r="E35" i="72"/>
  <c r="G35" i="72"/>
  <c r="H35" i="72"/>
  <c r="J35" i="72"/>
  <c r="K35" i="72"/>
  <c r="E35" i="38"/>
  <c r="G35" i="38"/>
  <c r="H35" i="38"/>
  <c r="J35" i="38"/>
  <c r="K35" i="38"/>
  <c r="E26" i="39"/>
  <c r="G26" i="39"/>
  <c r="H26" i="39"/>
  <c r="J26" i="39"/>
  <c r="K26" i="39"/>
  <c r="E26" i="75"/>
  <c r="G26" i="75"/>
  <c r="H26" i="75"/>
  <c r="J26" i="75"/>
  <c r="K26" i="75"/>
  <c r="E26" i="40"/>
  <c r="G26" i="40"/>
  <c r="H26" i="40"/>
  <c r="J26" i="40"/>
  <c r="K26" i="40"/>
  <c r="E26" i="41"/>
  <c r="G26" i="41"/>
  <c r="H26" i="41"/>
  <c r="J26" i="41"/>
  <c r="K26" i="41"/>
  <c r="E26" i="42"/>
  <c r="G26" i="42"/>
  <c r="H26" i="42"/>
  <c r="J26" i="42"/>
  <c r="K26" i="42"/>
  <c r="E26" i="43"/>
  <c r="G26" i="43"/>
  <c r="H26" i="43"/>
  <c r="J26" i="43"/>
  <c r="K26" i="43"/>
  <c r="E26" i="44"/>
  <c r="G26" i="44"/>
  <c r="H26" i="44"/>
  <c r="J26" i="44"/>
  <c r="K26" i="44"/>
  <c r="E26" i="45"/>
  <c r="G26" i="45"/>
  <c r="H26" i="45"/>
  <c r="J26" i="45"/>
  <c r="K26" i="45"/>
  <c r="E26" i="47"/>
  <c r="G26" i="47"/>
  <c r="H26" i="47"/>
  <c r="J26" i="47"/>
  <c r="K26" i="47"/>
  <c r="E26" i="46"/>
  <c r="G26" i="46"/>
  <c r="H26" i="46"/>
  <c r="J26" i="46"/>
  <c r="K26" i="46"/>
  <c r="E26" i="48"/>
  <c r="G26" i="48"/>
  <c r="H26" i="48"/>
  <c r="J26" i="48"/>
  <c r="K26" i="48"/>
  <c r="E26" i="50"/>
  <c r="G26" i="50"/>
  <c r="H26" i="50"/>
  <c r="J26" i="50"/>
  <c r="K26" i="50"/>
  <c r="E26" i="74"/>
  <c r="G26" i="74"/>
  <c r="H26" i="74"/>
  <c r="J26" i="74"/>
  <c r="K26" i="74"/>
  <c r="E26" i="51"/>
  <c r="G26" i="51"/>
  <c r="H26" i="51"/>
  <c r="J26" i="51"/>
  <c r="K26" i="51"/>
  <c r="E26" i="53"/>
  <c r="G26" i="53"/>
  <c r="H26" i="53"/>
  <c r="J26" i="53"/>
  <c r="K26" i="53"/>
  <c r="E26" i="52"/>
  <c r="G26" i="52"/>
  <c r="H26" i="52"/>
  <c r="J26" i="52"/>
  <c r="K26" i="52"/>
  <c r="E26" i="54"/>
  <c r="G26" i="54"/>
  <c r="H26" i="54"/>
  <c r="J26" i="54"/>
  <c r="K26" i="54"/>
  <c r="E26" i="56"/>
  <c r="G26" i="56"/>
  <c r="H26" i="56"/>
  <c r="J26" i="56"/>
  <c r="K26" i="56"/>
  <c r="E26" i="57"/>
  <c r="G26" i="57"/>
  <c r="H26" i="57"/>
  <c r="J26" i="57"/>
  <c r="K26" i="57"/>
  <c r="E26" i="58"/>
  <c r="G26" i="58"/>
  <c r="H26" i="58"/>
  <c r="J26" i="58"/>
  <c r="K26" i="58"/>
  <c r="E26" i="59"/>
  <c r="G26" i="59"/>
  <c r="H26" i="59"/>
  <c r="J26" i="59"/>
  <c r="K26" i="59"/>
  <c r="E26" i="60"/>
  <c r="G26" i="60"/>
  <c r="H26" i="60"/>
  <c r="J26" i="60"/>
  <c r="K26" i="60"/>
  <c r="E26" i="61"/>
  <c r="G26" i="61"/>
  <c r="H26" i="61"/>
  <c r="J26" i="61"/>
  <c r="K26" i="61"/>
  <c r="E26" i="62"/>
  <c r="G26" i="62"/>
  <c r="H26" i="62"/>
  <c r="J26" i="62"/>
  <c r="K26" i="62"/>
  <c r="E26" i="63"/>
  <c r="G26" i="63"/>
  <c r="H26" i="63"/>
  <c r="J26" i="63"/>
  <c r="K26" i="63"/>
  <c r="E26" i="65"/>
  <c r="G26" i="65"/>
  <c r="H26" i="65"/>
  <c r="J26" i="65"/>
  <c r="K26" i="65"/>
  <c r="E26" i="64"/>
  <c r="G26" i="64"/>
  <c r="H26" i="64"/>
  <c r="J26" i="64"/>
  <c r="K26" i="64"/>
  <c r="E26" i="67"/>
  <c r="G26" i="67"/>
  <c r="H26" i="67"/>
  <c r="J26" i="67"/>
  <c r="K26" i="67"/>
  <c r="E26" i="66"/>
  <c r="G26" i="66"/>
  <c r="H26" i="66"/>
  <c r="J26" i="66"/>
  <c r="K26" i="66"/>
  <c r="E26" i="69"/>
  <c r="G26" i="69"/>
  <c r="H26" i="69"/>
  <c r="J26" i="69"/>
  <c r="K26" i="69"/>
  <c r="E26" i="68"/>
  <c r="G26" i="68"/>
  <c r="H26" i="68"/>
  <c r="J26" i="68"/>
  <c r="K26" i="68"/>
  <c r="E26" i="70"/>
  <c r="G26" i="70"/>
  <c r="H26" i="70"/>
  <c r="J26" i="70"/>
  <c r="K26" i="70"/>
  <c r="E26" i="71"/>
  <c r="G26" i="71"/>
  <c r="H26" i="71"/>
  <c r="J26" i="71"/>
  <c r="K26" i="71"/>
  <c r="E26" i="72"/>
  <c r="G26" i="72"/>
  <c r="H26" i="72"/>
  <c r="J26" i="72"/>
  <c r="K26" i="72"/>
  <c r="E26" i="38"/>
  <c r="G26" i="38"/>
  <c r="H26" i="38"/>
  <c r="J26" i="38"/>
  <c r="K26" i="38"/>
  <c r="E24" i="39"/>
  <c r="G24" i="39"/>
  <c r="H24" i="39"/>
  <c r="J24" i="39"/>
  <c r="K24" i="39"/>
  <c r="E24" i="75"/>
  <c r="G24" i="75"/>
  <c r="H24" i="75"/>
  <c r="J24" i="75"/>
  <c r="K24" i="75"/>
  <c r="E24" i="40"/>
  <c r="G24" i="40"/>
  <c r="H24" i="40"/>
  <c r="J24" i="40"/>
  <c r="K24" i="40"/>
  <c r="E24" i="41"/>
  <c r="G24" i="41"/>
  <c r="H24" i="41"/>
  <c r="J24" i="41"/>
  <c r="K24" i="41"/>
  <c r="E24" i="42"/>
  <c r="G24" i="42"/>
  <c r="H24" i="42"/>
  <c r="J24" i="42"/>
  <c r="K24" i="42"/>
  <c r="E24" i="43"/>
  <c r="G24" i="43"/>
  <c r="H24" i="43"/>
  <c r="J24" i="43"/>
  <c r="K24" i="43"/>
  <c r="E24" i="44"/>
  <c r="G24" i="44"/>
  <c r="H24" i="44"/>
  <c r="J24" i="44"/>
  <c r="K24" i="44"/>
  <c r="E24" i="45"/>
  <c r="G24" i="45"/>
  <c r="H24" i="45"/>
  <c r="J24" i="45"/>
  <c r="K24" i="45"/>
  <c r="E24" i="47"/>
  <c r="G24" i="47"/>
  <c r="H24" i="47"/>
  <c r="J24" i="47"/>
  <c r="K24" i="47"/>
  <c r="E24" i="46"/>
  <c r="G24" i="46"/>
  <c r="H24" i="46"/>
  <c r="J24" i="46"/>
  <c r="K24" i="46"/>
  <c r="E24" i="48"/>
  <c r="G24" i="48"/>
  <c r="H24" i="48"/>
  <c r="J24" i="48"/>
  <c r="K24" i="48"/>
  <c r="E24" i="50"/>
  <c r="G24" i="50"/>
  <c r="H24" i="50"/>
  <c r="J24" i="50"/>
  <c r="K24" i="50"/>
  <c r="E24" i="74"/>
  <c r="G24" i="74"/>
  <c r="H24" i="74"/>
  <c r="J24" i="74"/>
  <c r="K24" i="74"/>
  <c r="E24" i="51"/>
  <c r="G24" i="51"/>
  <c r="H24" i="51"/>
  <c r="J24" i="51"/>
  <c r="K24" i="51"/>
  <c r="E24" i="53"/>
  <c r="G24" i="53"/>
  <c r="H24" i="53"/>
  <c r="J24" i="53"/>
  <c r="K24" i="53"/>
  <c r="E24" i="52"/>
  <c r="G24" i="52"/>
  <c r="H24" i="52"/>
  <c r="J24" i="52"/>
  <c r="K24" i="52"/>
  <c r="E24" i="54"/>
  <c r="G24" i="54"/>
  <c r="H24" i="54"/>
  <c r="J24" i="54"/>
  <c r="K24" i="54"/>
  <c r="E24" i="56"/>
  <c r="G24" i="56"/>
  <c r="H24" i="56"/>
  <c r="J24" i="56"/>
  <c r="K24" i="56"/>
  <c r="E24" i="57"/>
  <c r="G24" i="57"/>
  <c r="H24" i="57"/>
  <c r="J24" i="57"/>
  <c r="K24" i="57"/>
  <c r="E24" i="58"/>
  <c r="G24" i="58"/>
  <c r="H24" i="58"/>
  <c r="J24" i="58"/>
  <c r="K24" i="58"/>
  <c r="E24" i="59"/>
  <c r="G24" i="59"/>
  <c r="H24" i="59"/>
  <c r="J24" i="59"/>
  <c r="K24" i="59"/>
  <c r="E24" i="60"/>
  <c r="G24" i="60"/>
  <c r="H24" i="60"/>
  <c r="J24" i="60"/>
  <c r="K24" i="60"/>
  <c r="E24" i="61"/>
  <c r="G24" i="61"/>
  <c r="H24" i="61"/>
  <c r="J24" i="61"/>
  <c r="K24" i="61"/>
  <c r="E24" i="62"/>
  <c r="G24" i="62"/>
  <c r="H24" i="62"/>
  <c r="J24" i="62"/>
  <c r="K24" i="62"/>
  <c r="E24" i="63"/>
  <c r="G24" i="63"/>
  <c r="H24" i="63"/>
  <c r="J24" i="63"/>
  <c r="K24" i="63"/>
  <c r="E24" i="65"/>
  <c r="G24" i="65"/>
  <c r="H24" i="65"/>
  <c r="J24" i="65"/>
  <c r="K24" i="65"/>
  <c r="E24" i="64"/>
  <c r="G24" i="64"/>
  <c r="H24" i="64"/>
  <c r="J24" i="64"/>
  <c r="K24" i="64"/>
  <c r="E24" i="67"/>
  <c r="G24" i="67"/>
  <c r="H24" i="67"/>
  <c r="J24" i="67"/>
  <c r="K24" i="67"/>
  <c r="E24" i="66"/>
  <c r="G24" i="66"/>
  <c r="H24" i="66"/>
  <c r="J24" i="66"/>
  <c r="K24" i="66"/>
  <c r="E24" i="69"/>
  <c r="G24" i="69"/>
  <c r="H24" i="69"/>
  <c r="J24" i="69"/>
  <c r="K24" i="69"/>
  <c r="E24" i="68"/>
  <c r="G24" i="68"/>
  <c r="H24" i="68"/>
  <c r="J24" i="68"/>
  <c r="K24" i="68"/>
  <c r="E24" i="70"/>
  <c r="G24" i="70"/>
  <c r="H24" i="70"/>
  <c r="J24" i="70"/>
  <c r="K24" i="70"/>
  <c r="E24" i="71"/>
  <c r="G24" i="71"/>
  <c r="H24" i="71"/>
  <c r="J24" i="71"/>
  <c r="K24" i="71"/>
  <c r="E24" i="72"/>
  <c r="G24" i="72"/>
  <c r="H24" i="72"/>
  <c r="J24" i="72"/>
  <c r="K24" i="72"/>
  <c r="E24" i="38"/>
  <c r="G24" i="38"/>
  <c r="H24" i="38"/>
  <c r="J24" i="38"/>
  <c r="K24" i="38"/>
  <c r="E22" i="39"/>
  <c r="G22" i="39"/>
  <c r="H22" i="39"/>
  <c r="J22" i="39"/>
  <c r="K22" i="39"/>
  <c r="E22" i="75"/>
  <c r="G22" i="75"/>
  <c r="H22" i="75"/>
  <c r="J22" i="75"/>
  <c r="K22" i="75"/>
  <c r="E22" i="40"/>
  <c r="G22" i="40"/>
  <c r="H22" i="40"/>
  <c r="J22" i="40"/>
  <c r="K22" i="40"/>
  <c r="E22" i="41"/>
  <c r="G22" i="41"/>
  <c r="H22" i="41"/>
  <c r="J22" i="41"/>
  <c r="K22" i="41"/>
  <c r="E22" i="42"/>
  <c r="G22" i="42"/>
  <c r="H22" i="42"/>
  <c r="J22" i="42"/>
  <c r="K22" i="42"/>
  <c r="E22" i="43"/>
  <c r="G22" i="43"/>
  <c r="H22" i="43"/>
  <c r="J22" i="43"/>
  <c r="K22" i="43"/>
  <c r="E22" i="44"/>
  <c r="G22" i="44"/>
  <c r="H22" i="44"/>
  <c r="J22" i="44"/>
  <c r="K22" i="44"/>
  <c r="E22" i="45"/>
  <c r="G22" i="45"/>
  <c r="H22" i="45"/>
  <c r="J22" i="45"/>
  <c r="K22" i="45"/>
  <c r="E22" i="47"/>
  <c r="G22" i="47"/>
  <c r="H22" i="47"/>
  <c r="J22" i="47"/>
  <c r="K22" i="47"/>
  <c r="E22" i="46"/>
  <c r="G22" i="46"/>
  <c r="H22" i="46"/>
  <c r="J22" i="46"/>
  <c r="K22" i="46"/>
  <c r="E22" i="48"/>
  <c r="G22" i="48"/>
  <c r="H22" i="48"/>
  <c r="J22" i="48"/>
  <c r="K22" i="48"/>
  <c r="E22" i="50"/>
  <c r="G22" i="50"/>
  <c r="H22" i="50"/>
  <c r="J22" i="50"/>
  <c r="K22" i="50"/>
  <c r="E22" i="74"/>
  <c r="G22" i="74"/>
  <c r="H22" i="74"/>
  <c r="J22" i="74"/>
  <c r="K22" i="74"/>
  <c r="E22" i="51"/>
  <c r="G22" i="51"/>
  <c r="H22" i="51"/>
  <c r="J22" i="51"/>
  <c r="K22" i="51"/>
  <c r="E22" i="53"/>
  <c r="G22" i="53"/>
  <c r="H22" i="53"/>
  <c r="J22" i="53"/>
  <c r="K22" i="53"/>
  <c r="E22" i="52"/>
  <c r="G22" i="52"/>
  <c r="H22" i="52"/>
  <c r="J22" i="52"/>
  <c r="K22" i="52"/>
  <c r="E22" i="54"/>
  <c r="G22" i="54"/>
  <c r="H22" i="54"/>
  <c r="J22" i="54"/>
  <c r="K22" i="54"/>
  <c r="E22" i="56"/>
  <c r="G22" i="56"/>
  <c r="H22" i="56"/>
  <c r="J22" i="56"/>
  <c r="K22" i="56"/>
  <c r="E22" i="57"/>
  <c r="G22" i="57"/>
  <c r="H22" i="57"/>
  <c r="J22" i="57"/>
  <c r="K22" i="57"/>
  <c r="E22" i="58"/>
  <c r="G22" i="58"/>
  <c r="H22" i="58"/>
  <c r="J22" i="58"/>
  <c r="K22" i="58"/>
  <c r="E22" i="59"/>
  <c r="G22" i="59"/>
  <c r="H22" i="59"/>
  <c r="J22" i="59"/>
  <c r="K22" i="59"/>
  <c r="E22" i="60"/>
  <c r="G22" i="60"/>
  <c r="H22" i="60"/>
  <c r="J22" i="60"/>
  <c r="K22" i="60"/>
  <c r="E22" i="61"/>
  <c r="G22" i="61"/>
  <c r="H22" i="61"/>
  <c r="J22" i="61"/>
  <c r="K22" i="61"/>
  <c r="E22" i="62"/>
  <c r="G22" i="62"/>
  <c r="H22" i="62"/>
  <c r="J22" i="62"/>
  <c r="K22" i="62"/>
  <c r="E22" i="63"/>
  <c r="G22" i="63"/>
  <c r="H22" i="63"/>
  <c r="J22" i="63"/>
  <c r="K22" i="63"/>
  <c r="E22" i="65"/>
  <c r="G22" i="65"/>
  <c r="H22" i="65"/>
  <c r="J22" i="65"/>
  <c r="K22" i="65"/>
  <c r="E22" i="64"/>
  <c r="G22" i="64"/>
  <c r="H22" i="64"/>
  <c r="J22" i="64"/>
  <c r="K22" i="64"/>
  <c r="E22" i="67"/>
  <c r="G22" i="67"/>
  <c r="H22" i="67"/>
  <c r="J22" i="67"/>
  <c r="K22" i="67"/>
  <c r="E22" i="66"/>
  <c r="G22" i="66"/>
  <c r="H22" i="66"/>
  <c r="J22" i="66"/>
  <c r="K22" i="66"/>
  <c r="E22" i="69"/>
  <c r="G22" i="69"/>
  <c r="H22" i="69"/>
  <c r="J22" i="69"/>
  <c r="K22" i="69"/>
  <c r="E22" i="68"/>
  <c r="G22" i="68"/>
  <c r="H22" i="68"/>
  <c r="J22" i="68"/>
  <c r="K22" i="68"/>
  <c r="E22" i="70"/>
  <c r="G22" i="70"/>
  <c r="H22" i="70"/>
  <c r="J22" i="70"/>
  <c r="K22" i="70"/>
  <c r="E22" i="71"/>
  <c r="G22" i="71"/>
  <c r="H22" i="71"/>
  <c r="J22" i="71"/>
  <c r="K22" i="71"/>
  <c r="E22" i="72"/>
  <c r="G22" i="72"/>
  <c r="H22" i="72"/>
  <c r="J22" i="72"/>
  <c r="K22" i="72"/>
  <c r="E22" i="38"/>
  <c r="G22" i="38"/>
  <c r="H22" i="38"/>
  <c r="J22" i="38"/>
  <c r="K22" i="38"/>
  <c r="D35" i="39"/>
  <c r="D35" i="75"/>
  <c r="D35" i="40"/>
  <c r="D35" i="41"/>
  <c r="D35" i="42"/>
  <c r="D35" i="43"/>
  <c r="D35" i="44"/>
  <c r="D35" i="45"/>
  <c r="D35" i="47"/>
  <c r="D35" i="46"/>
  <c r="D35" i="48"/>
  <c r="D35" i="50"/>
  <c r="D35" i="74"/>
  <c r="D35" i="51"/>
  <c r="D35" i="53"/>
  <c r="D35" i="52"/>
  <c r="D35" i="54"/>
  <c r="D35" i="56"/>
  <c r="D35" i="57"/>
  <c r="D35" i="58"/>
  <c r="D35" i="59"/>
  <c r="D35" i="60"/>
  <c r="D35" i="61"/>
  <c r="D35" i="62"/>
  <c r="D35" i="63"/>
  <c r="D35" i="65"/>
  <c r="D35" i="64"/>
  <c r="D35" i="67"/>
  <c r="D35" i="66"/>
  <c r="D35" i="69"/>
  <c r="D35" i="68"/>
  <c r="D35" i="70"/>
  <c r="D35" i="71"/>
  <c r="D35" i="72"/>
  <c r="D35" i="38"/>
  <c r="I56" i="38"/>
  <c r="I56" i="39"/>
  <c r="I56" i="75"/>
  <c r="I56" i="40"/>
  <c r="I56" i="41"/>
  <c r="I56" i="42"/>
  <c r="I56" i="43"/>
  <c r="I56" i="44"/>
  <c r="I56" i="45"/>
  <c r="I56" i="47"/>
  <c r="I56" i="46"/>
  <c r="I56" i="48"/>
  <c r="I56" i="50"/>
  <c r="I56" i="74"/>
  <c r="I56" i="51"/>
  <c r="I56" i="53"/>
  <c r="I56" i="52"/>
  <c r="I56" i="54"/>
  <c r="I56" i="56"/>
  <c r="I56" i="57"/>
  <c r="I56" i="58"/>
  <c r="I56" i="59"/>
  <c r="I56" i="60"/>
  <c r="I56" i="61"/>
  <c r="I56" i="62"/>
  <c r="I56" i="63"/>
  <c r="I56" i="65"/>
  <c r="I56" i="64"/>
  <c r="I56" i="67"/>
  <c r="I56" i="66"/>
  <c r="I56" i="69"/>
  <c r="I56" i="68"/>
  <c r="I56" i="70"/>
  <c r="I56" i="71"/>
  <c r="I56" i="72"/>
  <c r="F56" i="38"/>
  <c r="F56" i="39"/>
  <c r="F56" i="75"/>
  <c r="F56" i="40"/>
  <c r="F56" i="41"/>
  <c r="F56" i="42"/>
  <c r="F56" i="43"/>
  <c r="F56" i="44"/>
  <c r="F56" i="45"/>
  <c r="F56" i="47"/>
  <c r="F56" i="46"/>
  <c r="F56" i="48"/>
  <c r="F56" i="50"/>
  <c r="F56" i="74"/>
  <c r="F56" i="51"/>
  <c r="F56" i="53"/>
  <c r="F56" i="52"/>
  <c r="F56" i="54"/>
  <c r="F56" i="56"/>
  <c r="F56" i="57"/>
  <c r="F56" i="58"/>
  <c r="F56" i="59"/>
  <c r="F56" i="60"/>
  <c r="F56" i="61"/>
  <c r="F56" i="62"/>
  <c r="F56" i="63"/>
  <c r="F56" i="65"/>
  <c r="F56" i="64"/>
  <c r="F56" i="67"/>
  <c r="F56" i="66"/>
  <c r="F56" i="69"/>
  <c r="F56" i="68"/>
  <c r="F56" i="70"/>
  <c r="F56" i="71"/>
  <c r="F56" i="72"/>
  <c r="N29" i="3"/>
  <c r="N66" i="39"/>
  <c r="M66" i="39"/>
  <c r="N66" i="75"/>
  <c r="M66" i="75"/>
  <c r="N66" i="40"/>
  <c r="M66" i="40"/>
  <c r="N66" i="41"/>
  <c r="M66" i="41"/>
  <c r="N66" i="42"/>
  <c r="M66" i="42"/>
  <c r="N66" i="43"/>
  <c r="M66" i="43"/>
  <c r="N66" i="44"/>
  <c r="M66" i="44"/>
  <c r="N66" i="45"/>
  <c r="M66" i="45"/>
  <c r="N66" i="47"/>
  <c r="M66" i="47"/>
  <c r="N66" i="46"/>
  <c r="M66" i="46"/>
  <c r="N66" i="48"/>
  <c r="M66" i="48"/>
  <c r="N66" i="50"/>
  <c r="M66" i="50"/>
  <c r="N66" i="74"/>
  <c r="M66" i="74"/>
  <c r="N66" i="51"/>
  <c r="M66" i="51"/>
  <c r="N66" i="53"/>
  <c r="M66" i="53"/>
  <c r="N66" i="52"/>
  <c r="M66" i="52"/>
  <c r="N66" i="54"/>
  <c r="M66" i="54"/>
  <c r="N66" i="56"/>
  <c r="M66" i="56"/>
  <c r="N66" i="57"/>
  <c r="M66" i="57"/>
  <c r="N66" i="58"/>
  <c r="M66" i="58"/>
  <c r="N66" i="59"/>
  <c r="M66" i="59"/>
  <c r="N66" i="60"/>
  <c r="M66" i="60"/>
  <c r="N66" i="61"/>
  <c r="M66" i="61"/>
  <c r="N66" i="62"/>
  <c r="M66" i="62"/>
  <c r="N66" i="63"/>
  <c r="M66" i="63"/>
  <c r="O66" i="63" s="1"/>
  <c r="N66" i="65"/>
  <c r="M66" i="65"/>
  <c r="N66" i="64"/>
  <c r="M66" i="64"/>
  <c r="N66" i="67"/>
  <c r="M66" i="67"/>
  <c r="N66" i="66"/>
  <c r="M66" i="66"/>
  <c r="N66" i="69"/>
  <c r="M66" i="69"/>
  <c r="N66" i="68"/>
  <c r="M66" i="68"/>
  <c r="N66" i="70"/>
  <c r="M66" i="70"/>
  <c r="N66" i="71"/>
  <c r="M66" i="71"/>
  <c r="O66" i="71" s="1"/>
  <c r="N66" i="72"/>
  <c r="M66" i="72"/>
  <c r="N66" i="38"/>
  <c r="M66" i="38"/>
  <c r="L66" i="39"/>
  <c r="L66" i="75"/>
  <c r="L66" i="40"/>
  <c r="L66" i="41"/>
  <c r="L66" i="42"/>
  <c r="L66" i="43"/>
  <c r="L66" i="44"/>
  <c r="L66" i="45"/>
  <c r="L66" i="47"/>
  <c r="L66" i="46"/>
  <c r="L66" i="48"/>
  <c r="L66" i="50"/>
  <c r="L66" i="74"/>
  <c r="L66" i="51"/>
  <c r="L66" i="53"/>
  <c r="L66" i="52"/>
  <c r="L66" i="54"/>
  <c r="L66" i="56"/>
  <c r="L66" i="57"/>
  <c r="L66" i="58"/>
  <c r="L66" i="59"/>
  <c r="L66" i="60"/>
  <c r="L66" i="61"/>
  <c r="L66" i="62"/>
  <c r="L66" i="63"/>
  <c r="L66" i="65"/>
  <c r="L66" i="64"/>
  <c r="L66" i="67"/>
  <c r="L66" i="66"/>
  <c r="L66" i="69"/>
  <c r="L66" i="68"/>
  <c r="L66" i="70"/>
  <c r="L66" i="71"/>
  <c r="L66" i="72"/>
  <c r="L66" i="38"/>
  <c r="I66" i="39"/>
  <c r="I66" i="75"/>
  <c r="I66" i="40"/>
  <c r="I66" i="41"/>
  <c r="I66" i="42"/>
  <c r="I66" i="43"/>
  <c r="I66" i="44"/>
  <c r="I66" i="45"/>
  <c r="I66" i="47"/>
  <c r="I66" i="46"/>
  <c r="I66" i="48"/>
  <c r="I66" i="50"/>
  <c r="I66" i="74"/>
  <c r="I66" i="51"/>
  <c r="I66" i="53"/>
  <c r="I66" i="52"/>
  <c r="I66" i="54"/>
  <c r="I66" i="56"/>
  <c r="I66" i="57"/>
  <c r="I66" i="58"/>
  <c r="I66" i="59"/>
  <c r="I66" i="60"/>
  <c r="I66" i="61"/>
  <c r="I66" i="62"/>
  <c r="I66" i="63"/>
  <c r="I66" i="65"/>
  <c r="I66" i="64"/>
  <c r="I66" i="67"/>
  <c r="I66" i="66"/>
  <c r="I66" i="69"/>
  <c r="I66" i="68"/>
  <c r="I66" i="70"/>
  <c r="I66" i="71"/>
  <c r="I66" i="72"/>
  <c r="I66" i="38"/>
  <c r="F66" i="39"/>
  <c r="F66" i="75"/>
  <c r="F66" i="40"/>
  <c r="F66" i="41"/>
  <c r="F66" i="42"/>
  <c r="F66" i="43"/>
  <c r="F66" i="44"/>
  <c r="F66" i="45"/>
  <c r="F66" i="47"/>
  <c r="F66" i="46"/>
  <c r="F66" i="48"/>
  <c r="F66" i="50"/>
  <c r="F66" i="74"/>
  <c r="F66" i="51"/>
  <c r="F66" i="53"/>
  <c r="F66" i="52"/>
  <c r="F66" i="54"/>
  <c r="F66" i="56"/>
  <c r="F66" i="57"/>
  <c r="F66" i="58"/>
  <c r="F66" i="59"/>
  <c r="F66" i="60"/>
  <c r="F66" i="61"/>
  <c r="F66" i="62"/>
  <c r="F66" i="63"/>
  <c r="F66" i="65"/>
  <c r="F66" i="64"/>
  <c r="F66" i="67"/>
  <c r="F66" i="66"/>
  <c r="F66" i="69"/>
  <c r="F66" i="68"/>
  <c r="F66" i="70"/>
  <c r="F66" i="71"/>
  <c r="F66" i="72"/>
  <c r="F66" i="38"/>
  <c r="D65" i="39"/>
  <c r="D65" i="75"/>
  <c r="D65" i="40"/>
  <c r="D65" i="41"/>
  <c r="D65" i="42"/>
  <c r="D65" i="43"/>
  <c r="D65" i="44"/>
  <c r="D65" i="45"/>
  <c r="D65" i="47"/>
  <c r="D65" i="46"/>
  <c r="D65" i="48"/>
  <c r="D65" i="50"/>
  <c r="D65" i="74"/>
  <c r="D65" i="51"/>
  <c r="D65" i="53"/>
  <c r="D65" i="52"/>
  <c r="D65" i="54"/>
  <c r="D65" i="56"/>
  <c r="D65" i="57"/>
  <c r="D65" i="58"/>
  <c r="D65" i="59"/>
  <c r="D65" i="60"/>
  <c r="D65" i="61"/>
  <c r="D65" i="62"/>
  <c r="D65" i="63"/>
  <c r="D65" i="65"/>
  <c r="D65" i="64"/>
  <c r="D65" i="67"/>
  <c r="D65" i="66"/>
  <c r="D65" i="69"/>
  <c r="D65" i="68"/>
  <c r="D65" i="70"/>
  <c r="D65" i="71"/>
  <c r="D65" i="72"/>
  <c r="D65" i="38"/>
  <c r="L63" i="39"/>
  <c r="L63" i="75"/>
  <c r="L63" i="40"/>
  <c r="L63" i="41"/>
  <c r="L63" i="42"/>
  <c r="L63" i="43"/>
  <c r="L63" i="44"/>
  <c r="L63" i="45"/>
  <c r="L63" i="47"/>
  <c r="L63" i="46"/>
  <c r="L63" i="48"/>
  <c r="L63" i="50"/>
  <c r="L63" i="74"/>
  <c r="L63" i="51"/>
  <c r="L63" i="53"/>
  <c r="L63" i="52"/>
  <c r="L63" i="54"/>
  <c r="L63" i="56"/>
  <c r="L63" i="57"/>
  <c r="L63" i="58"/>
  <c r="L63" i="59"/>
  <c r="L63" i="60"/>
  <c r="L63" i="61"/>
  <c r="L63" i="62"/>
  <c r="L63" i="63"/>
  <c r="L63" i="65"/>
  <c r="L63" i="64"/>
  <c r="L63" i="67"/>
  <c r="L63" i="66"/>
  <c r="L63" i="69"/>
  <c r="L63" i="68"/>
  <c r="L63" i="70"/>
  <c r="L63" i="71"/>
  <c r="L63" i="72"/>
  <c r="L63" i="38"/>
  <c r="I63" i="39"/>
  <c r="I63" i="75"/>
  <c r="I63" i="40"/>
  <c r="I63" i="41"/>
  <c r="I63" i="42"/>
  <c r="I63" i="43"/>
  <c r="I63" i="44"/>
  <c r="I63" i="45"/>
  <c r="I63" i="47"/>
  <c r="I63" i="46"/>
  <c r="I63" i="48"/>
  <c r="I63" i="50"/>
  <c r="I63" i="74"/>
  <c r="I63" i="51"/>
  <c r="I63" i="53"/>
  <c r="I63" i="52"/>
  <c r="I63" i="54"/>
  <c r="I63" i="56"/>
  <c r="I63" i="57"/>
  <c r="I63" i="58"/>
  <c r="I63" i="59"/>
  <c r="I63" i="60"/>
  <c r="I63" i="61"/>
  <c r="I63" i="62"/>
  <c r="I63" i="63"/>
  <c r="I63" i="65"/>
  <c r="I63" i="64"/>
  <c r="I63" i="67"/>
  <c r="I63" i="66"/>
  <c r="I63" i="69"/>
  <c r="I63" i="68"/>
  <c r="I63" i="70"/>
  <c r="I63" i="71"/>
  <c r="I63" i="72"/>
  <c r="I63" i="38"/>
  <c r="F63" i="39"/>
  <c r="F63" i="75"/>
  <c r="F63" i="40"/>
  <c r="F63" i="41"/>
  <c r="F63" i="42"/>
  <c r="F63" i="43"/>
  <c r="F63" i="44"/>
  <c r="F63" i="45"/>
  <c r="F63" i="47"/>
  <c r="F63" i="46"/>
  <c r="F63" i="48"/>
  <c r="F63" i="50"/>
  <c r="F63" i="74"/>
  <c r="F63" i="51"/>
  <c r="F63" i="53"/>
  <c r="F63" i="52"/>
  <c r="F63" i="54"/>
  <c r="F63" i="56"/>
  <c r="F63" i="57"/>
  <c r="F63" i="58"/>
  <c r="F63" i="59"/>
  <c r="F63" i="60"/>
  <c r="F63" i="61"/>
  <c r="F63" i="62"/>
  <c r="F63" i="63"/>
  <c r="F63" i="65"/>
  <c r="F63" i="64"/>
  <c r="F63" i="67"/>
  <c r="F63" i="66"/>
  <c r="F63" i="69"/>
  <c r="F63" i="68"/>
  <c r="F63" i="70"/>
  <c r="F63" i="71"/>
  <c r="F63" i="72"/>
  <c r="F63" i="38"/>
  <c r="D62" i="39"/>
  <c r="D62" i="75"/>
  <c r="D62" i="40"/>
  <c r="D62" i="41"/>
  <c r="D62" i="42"/>
  <c r="D62" i="43"/>
  <c r="D62" i="44"/>
  <c r="D62" i="45"/>
  <c r="D62" i="47"/>
  <c r="D62" i="46"/>
  <c r="D62" i="48"/>
  <c r="D62" i="50"/>
  <c r="D62" i="74"/>
  <c r="D62" i="51"/>
  <c r="D62" i="53"/>
  <c r="D62" i="52"/>
  <c r="D62" i="54"/>
  <c r="D62" i="56"/>
  <c r="D62" i="57"/>
  <c r="D62" i="58"/>
  <c r="D62" i="59"/>
  <c r="D62" i="60"/>
  <c r="D62" i="61"/>
  <c r="D62" i="62"/>
  <c r="D62" i="63"/>
  <c r="D62" i="65"/>
  <c r="D62" i="64"/>
  <c r="D62" i="67"/>
  <c r="D62" i="66"/>
  <c r="D62" i="69"/>
  <c r="D62" i="68"/>
  <c r="D62" i="70"/>
  <c r="D62" i="71"/>
  <c r="D62" i="72"/>
  <c r="D62" i="38"/>
  <c r="N59" i="39"/>
  <c r="M59" i="39"/>
  <c r="N59" i="75"/>
  <c r="M59" i="75"/>
  <c r="N59" i="40"/>
  <c r="M59" i="40"/>
  <c r="N59" i="41"/>
  <c r="M59" i="41"/>
  <c r="N59" i="42"/>
  <c r="M59" i="42"/>
  <c r="N59" i="43"/>
  <c r="M59" i="43"/>
  <c r="N59" i="44"/>
  <c r="M59" i="44"/>
  <c r="N59" i="45"/>
  <c r="M59" i="45"/>
  <c r="N59" i="47"/>
  <c r="M59" i="47"/>
  <c r="N59" i="46"/>
  <c r="M59" i="46"/>
  <c r="N59" i="48"/>
  <c r="M59" i="48"/>
  <c r="N59" i="50"/>
  <c r="M59" i="50"/>
  <c r="N59" i="74"/>
  <c r="M59" i="74"/>
  <c r="N59" i="51"/>
  <c r="M59" i="51"/>
  <c r="N59" i="53"/>
  <c r="M59" i="53"/>
  <c r="N59" i="52"/>
  <c r="M59" i="52"/>
  <c r="N59" i="54"/>
  <c r="M59" i="54"/>
  <c r="N59" i="56"/>
  <c r="M59" i="56"/>
  <c r="N59" i="57"/>
  <c r="M59" i="57"/>
  <c r="N59" i="58"/>
  <c r="M59" i="58"/>
  <c r="N59" i="59"/>
  <c r="M59" i="59"/>
  <c r="N59" i="60"/>
  <c r="M59" i="60"/>
  <c r="N59" i="61"/>
  <c r="M59" i="61"/>
  <c r="N59" i="62"/>
  <c r="M59" i="62"/>
  <c r="N59" i="63"/>
  <c r="M59" i="63"/>
  <c r="N59" i="65"/>
  <c r="M59" i="65"/>
  <c r="N59" i="64"/>
  <c r="M59" i="64"/>
  <c r="N59" i="67"/>
  <c r="M59" i="67"/>
  <c r="N59" i="66"/>
  <c r="M59" i="66"/>
  <c r="N59" i="69"/>
  <c r="M59" i="69"/>
  <c r="N59" i="68"/>
  <c r="M59" i="68"/>
  <c r="N59" i="70"/>
  <c r="M59" i="70"/>
  <c r="N59" i="71"/>
  <c r="M59" i="71"/>
  <c r="N59" i="72"/>
  <c r="M59" i="72"/>
  <c r="N59" i="38"/>
  <c r="M59" i="38"/>
  <c r="L59" i="39"/>
  <c r="L59" i="75"/>
  <c r="L59" i="40"/>
  <c r="L59" i="41"/>
  <c r="L59" i="42"/>
  <c r="L59" i="43"/>
  <c r="L59" i="44"/>
  <c r="L59" i="45"/>
  <c r="L59" i="47"/>
  <c r="L59" i="46"/>
  <c r="L59" i="48"/>
  <c r="L59" i="50"/>
  <c r="L59" i="74"/>
  <c r="L59" i="51"/>
  <c r="L59" i="53"/>
  <c r="L59" i="52"/>
  <c r="L59" i="54"/>
  <c r="L59" i="56"/>
  <c r="L59" i="57"/>
  <c r="L59" i="58"/>
  <c r="L59" i="59"/>
  <c r="L59" i="60"/>
  <c r="L59" i="61"/>
  <c r="L59" i="62"/>
  <c r="L59" i="63"/>
  <c r="L59" i="65"/>
  <c r="L59" i="64"/>
  <c r="L59" i="67"/>
  <c r="L59" i="66"/>
  <c r="L59" i="69"/>
  <c r="L59" i="68"/>
  <c r="L59" i="70"/>
  <c r="L59" i="71"/>
  <c r="L59" i="72"/>
  <c r="L59" i="38"/>
  <c r="I59" i="39"/>
  <c r="I59" i="75"/>
  <c r="I59" i="40"/>
  <c r="I59" i="41"/>
  <c r="I59" i="42"/>
  <c r="I59" i="43"/>
  <c r="I59" i="44"/>
  <c r="I59" i="45"/>
  <c r="I59" i="47"/>
  <c r="I59" i="46"/>
  <c r="I59" i="48"/>
  <c r="I59" i="50"/>
  <c r="I59" i="74"/>
  <c r="I59" i="51"/>
  <c r="I59" i="53"/>
  <c r="I59" i="52"/>
  <c r="I59" i="54"/>
  <c r="I59" i="56"/>
  <c r="I59" i="57"/>
  <c r="I59" i="58"/>
  <c r="I59" i="59"/>
  <c r="I59" i="60"/>
  <c r="I59" i="61"/>
  <c r="I59" i="62"/>
  <c r="I59" i="63"/>
  <c r="I59" i="65"/>
  <c r="I59" i="64"/>
  <c r="I59" i="67"/>
  <c r="I59" i="66"/>
  <c r="I59" i="69"/>
  <c r="I59" i="68"/>
  <c r="I59" i="70"/>
  <c r="I59" i="71"/>
  <c r="I59" i="72"/>
  <c r="I59" i="38"/>
  <c r="F60" i="39"/>
  <c r="F59" i="39"/>
  <c r="F60" i="75"/>
  <c r="F59" i="75"/>
  <c r="F60" i="40"/>
  <c r="F59" i="40"/>
  <c r="F60" i="41"/>
  <c r="F59" i="41"/>
  <c r="F60" i="42"/>
  <c r="F59" i="42"/>
  <c r="F60" i="43"/>
  <c r="F59" i="43"/>
  <c r="F60" i="44"/>
  <c r="F59" i="44"/>
  <c r="F60" i="45"/>
  <c r="F59" i="45"/>
  <c r="F60" i="47"/>
  <c r="F59" i="47"/>
  <c r="F60" i="46"/>
  <c r="F59" i="46"/>
  <c r="F60" i="48"/>
  <c r="F59" i="48"/>
  <c r="F60" i="50"/>
  <c r="F59" i="50"/>
  <c r="F60" i="74"/>
  <c r="F59" i="74"/>
  <c r="F60" i="51"/>
  <c r="F59" i="51"/>
  <c r="F60" i="53"/>
  <c r="F59" i="53"/>
  <c r="F60" i="52"/>
  <c r="F59" i="52"/>
  <c r="F60" i="54"/>
  <c r="F59" i="54"/>
  <c r="F60" i="56"/>
  <c r="F59" i="56"/>
  <c r="F60" i="57"/>
  <c r="F59" i="57"/>
  <c r="F60" i="58"/>
  <c r="F59" i="58"/>
  <c r="F60" i="59"/>
  <c r="F59" i="59"/>
  <c r="F60" i="60"/>
  <c r="F59" i="60"/>
  <c r="F60" i="61"/>
  <c r="F59" i="61"/>
  <c r="F60" i="62"/>
  <c r="F59" i="62"/>
  <c r="F60" i="63"/>
  <c r="F59" i="63"/>
  <c r="F60" i="65"/>
  <c r="F59" i="65"/>
  <c r="F60" i="64"/>
  <c r="F59" i="64"/>
  <c r="F60" i="67"/>
  <c r="F59" i="67"/>
  <c r="F60" i="66"/>
  <c r="F59" i="66"/>
  <c r="F60" i="69"/>
  <c r="F59" i="69"/>
  <c r="F60" i="68"/>
  <c r="F59" i="68"/>
  <c r="F60" i="70"/>
  <c r="F59" i="70"/>
  <c r="F60" i="71"/>
  <c r="F59" i="71"/>
  <c r="F60" i="72"/>
  <c r="F59" i="72"/>
  <c r="F60" i="38"/>
  <c r="F59" i="38"/>
  <c r="D58" i="39"/>
  <c r="D58" i="75"/>
  <c r="D58" i="40"/>
  <c r="D58" i="41"/>
  <c r="D58" i="42"/>
  <c r="D58" i="43"/>
  <c r="D58" i="44"/>
  <c r="D58" i="45"/>
  <c r="D58" i="47"/>
  <c r="D58" i="46"/>
  <c r="D58" i="48"/>
  <c r="D58" i="50"/>
  <c r="D58" i="74"/>
  <c r="D58" i="51"/>
  <c r="D58" i="53"/>
  <c r="D58" i="52"/>
  <c r="D58" i="54"/>
  <c r="D58" i="56"/>
  <c r="D58" i="57"/>
  <c r="D58" i="58"/>
  <c r="D58" i="59"/>
  <c r="D58" i="60"/>
  <c r="D58" i="61"/>
  <c r="D58" i="62"/>
  <c r="D58" i="63"/>
  <c r="D58" i="65"/>
  <c r="D58" i="64"/>
  <c r="D58" i="67"/>
  <c r="D58" i="66"/>
  <c r="D58" i="69"/>
  <c r="D58" i="68"/>
  <c r="D58" i="70"/>
  <c r="D58" i="71"/>
  <c r="D58" i="72"/>
  <c r="D58" i="38"/>
  <c r="L29" i="39"/>
  <c r="M29" i="39"/>
  <c r="N29" i="39"/>
  <c r="L29" i="75"/>
  <c r="M29" i="75"/>
  <c r="N29" i="75"/>
  <c r="L29" i="40"/>
  <c r="M29" i="40"/>
  <c r="N29" i="40"/>
  <c r="L29" i="41"/>
  <c r="M29" i="41"/>
  <c r="N29" i="41"/>
  <c r="L29" i="42"/>
  <c r="M29" i="42"/>
  <c r="N29" i="42"/>
  <c r="L29" i="43"/>
  <c r="M29" i="43"/>
  <c r="N29" i="43"/>
  <c r="L29" i="44"/>
  <c r="M29" i="44"/>
  <c r="N29" i="44"/>
  <c r="L29" i="45"/>
  <c r="M29" i="45"/>
  <c r="N29" i="45"/>
  <c r="L29" i="47"/>
  <c r="M29" i="47"/>
  <c r="N29" i="47"/>
  <c r="L29" i="46"/>
  <c r="M29" i="46"/>
  <c r="N29" i="46"/>
  <c r="L29" i="48"/>
  <c r="M29" i="48"/>
  <c r="N29" i="48"/>
  <c r="L29" i="50"/>
  <c r="M29" i="50"/>
  <c r="N29" i="50"/>
  <c r="L29" i="74"/>
  <c r="M29" i="74"/>
  <c r="N29" i="74"/>
  <c r="L29" i="51"/>
  <c r="M29" i="51"/>
  <c r="N29" i="51"/>
  <c r="L29" i="53"/>
  <c r="M29" i="53"/>
  <c r="N29" i="53"/>
  <c r="L29" i="52"/>
  <c r="M29" i="52"/>
  <c r="N29" i="52"/>
  <c r="L29" i="54"/>
  <c r="M29" i="54"/>
  <c r="N29" i="54"/>
  <c r="L29" i="56"/>
  <c r="M29" i="56"/>
  <c r="N29" i="56"/>
  <c r="L29" i="57"/>
  <c r="M29" i="57"/>
  <c r="N29" i="57"/>
  <c r="L29" i="58"/>
  <c r="M29" i="58"/>
  <c r="N29" i="58"/>
  <c r="L29" i="59"/>
  <c r="M29" i="59"/>
  <c r="N29" i="59"/>
  <c r="L29" i="60"/>
  <c r="M29" i="60"/>
  <c r="N29" i="60"/>
  <c r="L29" i="61"/>
  <c r="M29" i="61"/>
  <c r="N29" i="61"/>
  <c r="L29" i="62"/>
  <c r="M29" i="62"/>
  <c r="N29" i="62"/>
  <c r="L29" i="63"/>
  <c r="M29" i="63"/>
  <c r="N29" i="63"/>
  <c r="L29" i="65"/>
  <c r="M29" i="65"/>
  <c r="N29" i="65"/>
  <c r="L29" i="64"/>
  <c r="M29" i="64"/>
  <c r="N29" i="64"/>
  <c r="L29" i="67"/>
  <c r="M29" i="67"/>
  <c r="N29" i="67"/>
  <c r="L29" i="66"/>
  <c r="M29" i="66"/>
  <c r="N29" i="66"/>
  <c r="L29" i="69"/>
  <c r="M29" i="69"/>
  <c r="N29" i="69"/>
  <c r="L29" i="68"/>
  <c r="M29" i="68"/>
  <c r="N29" i="68"/>
  <c r="L29" i="70"/>
  <c r="M29" i="70"/>
  <c r="N29" i="70"/>
  <c r="L29" i="71"/>
  <c r="M29" i="71"/>
  <c r="N29" i="71"/>
  <c r="L29" i="72"/>
  <c r="M29" i="72"/>
  <c r="N29" i="72"/>
  <c r="L29" i="38"/>
  <c r="M29" i="38"/>
  <c r="N29" i="38"/>
  <c r="I29" i="39"/>
  <c r="I29" i="75"/>
  <c r="I29" i="40"/>
  <c r="I29" i="41"/>
  <c r="I29" i="42"/>
  <c r="I29" i="43"/>
  <c r="I29" i="44"/>
  <c r="I29" i="45"/>
  <c r="I29" i="47"/>
  <c r="I29" i="46"/>
  <c r="I29" i="48"/>
  <c r="I29" i="50"/>
  <c r="I29" i="74"/>
  <c r="I29" i="51"/>
  <c r="I29" i="53"/>
  <c r="I29" i="52"/>
  <c r="I29" i="54"/>
  <c r="I29" i="56"/>
  <c r="I29" i="57"/>
  <c r="I29" i="58"/>
  <c r="I29" i="59"/>
  <c r="I29" i="60"/>
  <c r="I29" i="61"/>
  <c r="I29" i="62"/>
  <c r="I29" i="63"/>
  <c r="I29" i="65"/>
  <c r="I29" i="64"/>
  <c r="I29" i="67"/>
  <c r="I29" i="66"/>
  <c r="I29" i="69"/>
  <c r="I29" i="68"/>
  <c r="I29" i="70"/>
  <c r="I29" i="71"/>
  <c r="I29" i="72"/>
  <c r="I29" i="38"/>
  <c r="F28" i="39"/>
  <c r="F29" i="39"/>
  <c r="F28" i="75"/>
  <c r="F29" i="75"/>
  <c r="F28" i="40"/>
  <c r="F29" i="40"/>
  <c r="F28" i="41"/>
  <c r="F29" i="41"/>
  <c r="F28" i="42"/>
  <c r="F29" i="42"/>
  <c r="F28" i="43"/>
  <c r="F29" i="43"/>
  <c r="F28" i="44"/>
  <c r="F29" i="44"/>
  <c r="F28" i="45"/>
  <c r="F29" i="45"/>
  <c r="F28" i="47"/>
  <c r="F29" i="47"/>
  <c r="F28" i="46"/>
  <c r="F29" i="46"/>
  <c r="F28" i="48"/>
  <c r="F29" i="48"/>
  <c r="F28" i="50"/>
  <c r="F29" i="50"/>
  <c r="F28" i="74"/>
  <c r="F29" i="74"/>
  <c r="F28" i="51"/>
  <c r="F29" i="51"/>
  <c r="F28" i="53"/>
  <c r="F29" i="53"/>
  <c r="F28" i="52"/>
  <c r="F29" i="52"/>
  <c r="F28" i="54"/>
  <c r="F29" i="54"/>
  <c r="F28" i="56"/>
  <c r="F29" i="56"/>
  <c r="F28" i="57"/>
  <c r="F29" i="57"/>
  <c r="F28" i="58"/>
  <c r="F29" i="58"/>
  <c r="F28" i="59"/>
  <c r="F29" i="59"/>
  <c r="F28" i="60"/>
  <c r="F29" i="60"/>
  <c r="F28" i="61"/>
  <c r="F29" i="61"/>
  <c r="F28" i="62"/>
  <c r="F29" i="62"/>
  <c r="F28" i="63"/>
  <c r="F29" i="63"/>
  <c r="F28" i="65"/>
  <c r="F29" i="65"/>
  <c r="F28" i="64"/>
  <c r="F29" i="64"/>
  <c r="F28" i="67"/>
  <c r="F29" i="67"/>
  <c r="F28" i="66"/>
  <c r="F29" i="66"/>
  <c r="F28" i="69"/>
  <c r="F29" i="69"/>
  <c r="F28" i="68"/>
  <c r="F29" i="68"/>
  <c r="F28" i="70"/>
  <c r="F29" i="70"/>
  <c r="F28" i="71"/>
  <c r="F29" i="71"/>
  <c r="F28" i="72"/>
  <c r="F29" i="72"/>
  <c r="F28" i="38"/>
  <c r="F29" i="38"/>
  <c r="I224" i="75"/>
  <c r="F224" i="75"/>
  <c r="I223" i="75"/>
  <c r="F223" i="75"/>
  <c r="I222" i="75"/>
  <c r="F222" i="75"/>
  <c r="I221" i="75"/>
  <c r="F221" i="75"/>
  <c r="I220" i="75"/>
  <c r="F220" i="75"/>
  <c r="I219" i="75"/>
  <c r="F219" i="75"/>
  <c r="I218" i="75"/>
  <c r="F218" i="75"/>
  <c r="I217" i="75"/>
  <c r="F217" i="75"/>
  <c r="I216" i="75"/>
  <c r="F216" i="75"/>
  <c r="I215" i="75"/>
  <c r="F215" i="75"/>
  <c r="I214" i="75"/>
  <c r="F214" i="75"/>
  <c r="I213" i="75"/>
  <c r="F213" i="75"/>
  <c r="N202" i="75"/>
  <c r="N201" i="75" s="1"/>
  <c r="M202" i="75"/>
  <c r="M201" i="75" s="1"/>
  <c r="L202" i="75"/>
  <c r="L201" i="75" s="1"/>
  <c r="I202" i="75"/>
  <c r="I201" i="75" s="1"/>
  <c r="F202" i="75"/>
  <c r="F201" i="75" s="1"/>
  <c r="N200" i="75"/>
  <c r="M200" i="75"/>
  <c r="L200" i="75"/>
  <c r="I200" i="75"/>
  <c r="F200" i="75"/>
  <c r="N199" i="75"/>
  <c r="M199" i="75"/>
  <c r="L199" i="75"/>
  <c r="I199" i="75"/>
  <c r="F199" i="75"/>
  <c r="N198" i="75"/>
  <c r="M198" i="75"/>
  <c r="L198" i="75"/>
  <c r="I198" i="75"/>
  <c r="F198" i="75"/>
  <c r="N197" i="75"/>
  <c r="M197" i="75"/>
  <c r="L197" i="75"/>
  <c r="I197" i="75"/>
  <c r="F197" i="75"/>
  <c r="D196" i="75"/>
  <c r="N195" i="75"/>
  <c r="M195" i="75"/>
  <c r="L195" i="75"/>
  <c r="I195" i="75"/>
  <c r="F195" i="75"/>
  <c r="N194" i="75"/>
  <c r="M194" i="75"/>
  <c r="L194" i="75"/>
  <c r="I194" i="75"/>
  <c r="F194" i="75"/>
  <c r="N193" i="75"/>
  <c r="M193" i="75"/>
  <c r="L193" i="75"/>
  <c r="I193" i="75"/>
  <c r="F193" i="75"/>
  <c r="D192" i="75"/>
  <c r="N191" i="75"/>
  <c r="N190" i="75" s="1"/>
  <c r="M191" i="75"/>
  <c r="M190" i="75" s="1"/>
  <c r="L191" i="75"/>
  <c r="L190" i="75" s="1"/>
  <c r="I191" i="75"/>
  <c r="I190" i="75" s="1"/>
  <c r="F191" i="75"/>
  <c r="F190" i="75" s="1"/>
  <c r="D190" i="75"/>
  <c r="N189" i="75"/>
  <c r="M189" i="75"/>
  <c r="L189" i="75"/>
  <c r="I189" i="75"/>
  <c r="F189" i="75"/>
  <c r="N188" i="75"/>
  <c r="M188" i="75"/>
  <c r="L188" i="75"/>
  <c r="I188" i="75"/>
  <c r="F188" i="75"/>
  <c r="N187" i="75"/>
  <c r="M187" i="75"/>
  <c r="L187" i="75"/>
  <c r="I187" i="75"/>
  <c r="F187" i="75"/>
  <c r="N186" i="75"/>
  <c r="M186" i="75"/>
  <c r="L186" i="75"/>
  <c r="I186" i="75"/>
  <c r="F186" i="75"/>
  <c r="N185" i="75"/>
  <c r="M185" i="75"/>
  <c r="L185" i="75"/>
  <c r="I185" i="75"/>
  <c r="F185" i="75"/>
  <c r="N184" i="75"/>
  <c r="M184" i="75"/>
  <c r="L184" i="75"/>
  <c r="I184" i="75"/>
  <c r="F184" i="75"/>
  <c r="N183" i="75"/>
  <c r="M183" i="75"/>
  <c r="L183" i="75"/>
  <c r="I183" i="75"/>
  <c r="F183" i="75"/>
  <c r="N182" i="75"/>
  <c r="M182" i="75"/>
  <c r="L182" i="75"/>
  <c r="I182" i="75"/>
  <c r="F182" i="75"/>
  <c r="D181" i="75"/>
  <c r="N180" i="75"/>
  <c r="M180" i="75"/>
  <c r="L180" i="75"/>
  <c r="I180" i="75"/>
  <c r="F180" i="75"/>
  <c r="N179" i="75"/>
  <c r="M179" i="75"/>
  <c r="L179" i="75"/>
  <c r="I179" i="75"/>
  <c r="F179" i="75"/>
  <c r="N178" i="75"/>
  <c r="M178" i="75"/>
  <c r="L178" i="75"/>
  <c r="I178" i="75"/>
  <c r="F178" i="75"/>
  <c r="N177" i="75"/>
  <c r="M177" i="75"/>
  <c r="L177" i="75"/>
  <c r="I177" i="75"/>
  <c r="F177" i="75"/>
  <c r="N176" i="75"/>
  <c r="M176" i="75"/>
  <c r="L176" i="75"/>
  <c r="I176" i="75"/>
  <c r="F176" i="75"/>
  <c r="N175" i="75"/>
  <c r="M175" i="75"/>
  <c r="L175" i="75"/>
  <c r="I175" i="75"/>
  <c r="F175" i="75"/>
  <c r="D174" i="75"/>
  <c r="N173" i="75"/>
  <c r="M173" i="75"/>
  <c r="L173" i="75"/>
  <c r="I173" i="75"/>
  <c r="F173" i="75"/>
  <c r="N172" i="75"/>
  <c r="M172" i="75"/>
  <c r="L172" i="75"/>
  <c r="I172" i="75"/>
  <c r="F172" i="75"/>
  <c r="N171" i="75"/>
  <c r="M171" i="75"/>
  <c r="L171" i="75"/>
  <c r="I171" i="75"/>
  <c r="F171" i="75"/>
  <c r="N170" i="75"/>
  <c r="M170" i="75"/>
  <c r="L170" i="75"/>
  <c r="I170" i="75"/>
  <c r="F170" i="75"/>
  <c r="N169" i="75"/>
  <c r="M169" i="75"/>
  <c r="L169" i="75"/>
  <c r="I169" i="75"/>
  <c r="F169" i="75"/>
  <c r="N168" i="75"/>
  <c r="M168" i="75"/>
  <c r="L168" i="75"/>
  <c r="I168" i="75"/>
  <c r="F168" i="75"/>
  <c r="D167" i="75"/>
  <c r="N166" i="75"/>
  <c r="M166" i="75"/>
  <c r="L166" i="75"/>
  <c r="I166" i="75"/>
  <c r="F166" i="75"/>
  <c r="N165" i="75"/>
  <c r="M165" i="75"/>
  <c r="L165" i="75"/>
  <c r="I165" i="75"/>
  <c r="F165" i="75"/>
  <c r="N164" i="75"/>
  <c r="M164" i="75"/>
  <c r="L164" i="75"/>
  <c r="I164" i="75"/>
  <c r="F164" i="75"/>
  <c r="N163" i="75"/>
  <c r="M163" i="75"/>
  <c r="L163" i="75"/>
  <c r="I163" i="75"/>
  <c r="F163" i="75"/>
  <c r="D162" i="75"/>
  <c r="N161" i="75"/>
  <c r="N160" i="75" s="1"/>
  <c r="M161" i="75"/>
  <c r="L161" i="75"/>
  <c r="L160" i="75" s="1"/>
  <c r="I161" i="75"/>
  <c r="I160" i="75" s="1"/>
  <c r="F161" i="75"/>
  <c r="F160" i="75" s="1"/>
  <c r="D160" i="75"/>
  <c r="N159" i="75"/>
  <c r="N158" i="75" s="1"/>
  <c r="M159" i="75"/>
  <c r="M158" i="75" s="1"/>
  <c r="L159" i="75"/>
  <c r="L158" i="75" s="1"/>
  <c r="I159" i="75"/>
  <c r="I158" i="75" s="1"/>
  <c r="F159" i="75"/>
  <c r="F158" i="75" s="1"/>
  <c r="D158" i="75"/>
  <c r="N157" i="75"/>
  <c r="N156" i="75" s="1"/>
  <c r="M157" i="75"/>
  <c r="M156" i="75" s="1"/>
  <c r="L157" i="75"/>
  <c r="L156" i="75" s="1"/>
  <c r="I157" i="75"/>
  <c r="I156" i="75" s="1"/>
  <c r="F157" i="75"/>
  <c r="F156" i="75" s="1"/>
  <c r="N155" i="75"/>
  <c r="M155" i="75"/>
  <c r="L155" i="75"/>
  <c r="I155" i="75"/>
  <c r="F155" i="75"/>
  <c r="N154" i="75"/>
  <c r="M154" i="75"/>
  <c r="L154" i="75"/>
  <c r="I154" i="75"/>
  <c r="F154" i="75"/>
  <c r="N153" i="75"/>
  <c r="M153" i="75"/>
  <c r="L153" i="75"/>
  <c r="I153" i="75"/>
  <c r="F153" i="75"/>
  <c r="N151" i="75"/>
  <c r="N150" i="75" s="1"/>
  <c r="M151" i="75"/>
  <c r="L151" i="75"/>
  <c r="L150" i="75" s="1"/>
  <c r="I151" i="75"/>
  <c r="I150" i="75" s="1"/>
  <c r="F151" i="75"/>
  <c r="F150" i="75" s="1"/>
  <c r="N149" i="75"/>
  <c r="N148" i="75" s="1"/>
  <c r="M149" i="75"/>
  <c r="M148" i="75" s="1"/>
  <c r="L149" i="75"/>
  <c r="L148" i="75" s="1"/>
  <c r="I149" i="75"/>
  <c r="I148" i="75" s="1"/>
  <c r="F149" i="75"/>
  <c r="F148" i="75" s="1"/>
  <c r="N147" i="75"/>
  <c r="M147" i="75"/>
  <c r="L147" i="75"/>
  <c r="I147" i="75"/>
  <c r="F147" i="75"/>
  <c r="N146" i="75"/>
  <c r="M146" i="75"/>
  <c r="L146" i="75"/>
  <c r="I146" i="75"/>
  <c r="F146" i="75"/>
  <c r="N144" i="75"/>
  <c r="M144" i="75"/>
  <c r="L144" i="75"/>
  <c r="I144" i="75"/>
  <c r="F144" i="75"/>
  <c r="N143" i="75"/>
  <c r="M143" i="75"/>
  <c r="L143" i="75"/>
  <c r="I143" i="75"/>
  <c r="F143" i="75"/>
  <c r="N142" i="75"/>
  <c r="M142" i="75"/>
  <c r="L142" i="75"/>
  <c r="I142" i="75"/>
  <c r="F142" i="75"/>
  <c r="N141" i="75"/>
  <c r="M141" i="75"/>
  <c r="L141" i="75"/>
  <c r="I141" i="75"/>
  <c r="F141" i="75"/>
  <c r="N140" i="75"/>
  <c r="M140" i="75"/>
  <c r="L140" i="75"/>
  <c r="I140" i="75"/>
  <c r="F140" i="75"/>
  <c r="N139" i="75"/>
  <c r="M139" i="75"/>
  <c r="L139" i="75"/>
  <c r="I139" i="75"/>
  <c r="F139" i="75"/>
  <c r="N137" i="75"/>
  <c r="M137" i="75"/>
  <c r="L137" i="75"/>
  <c r="I137" i="75"/>
  <c r="F137" i="75"/>
  <c r="N136" i="75"/>
  <c r="M136" i="75"/>
  <c r="L136" i="75"/>
  <c r="I136" i="75"/>
  <c r="F136" i="75"/>
  <c r="N135" i="75"/>
  <c r="M135" i="75"/>
  <c r="L135" i="75"/>
  <c r="I135" i="75"/>
  <c r="F135" i="75"/>
  <c r="N134" i="75"/>
  <c r="M134" i="75"/>
  <c r="L134" i="75"/>
  <c r="I134" i="75"/>
  <c r="F134" i="75"/>
  <c r="N133" i="75"/>
  <c r="M133" i="75"/>
  <c r="L133" i="75"/>
  <c r="I133" i="75"/>
  <c r="F133" i="75"/>
  <c r="N132" i="75"/>
  <c r="M132" i="75"/>
  <c r="L132" i="75"/>
  <c r="I132" i="75"/>
  <c r="F132" i="75"/>
  <c r="L80" i="75"/>
  <c r="L79" i="75" s="1"/>
  <c r="I80" i="75"/>
  <c r="I79" i="75" s="1"/>
  <c r="F80" i="75"/>
  <c r="F79" i="75" s="1"/>
  <c r="N78" i="75"/>
  <c r="M78" i="75"/>
  <c r="L78" i="75"/>
  <c r="I78" i="75"/>
  <c r="F78" i="75"/>
  <c r="N77" i="75"/>
  <c r="M77" i="75"/>
  <c r="L77" i="75"/>
  <c r="I77" i="75"/>
  <c r="F77" i="75"/>
  <c r="N76" i="75"/>
  <c r="M76" i="75"/>
  <c r="L76" i="75"/>
  <c r="I76" i="75"/>
  <c r="F76" i="75"/>
  <c r="N75" i="75"/>
  <c r="M75" i="75"/>
  <c r="L75" i="75"/>
  <c r="I75" i="75"/>
  <c r="F75" i="75"/>
  <c r="D74" i="75"/>
  <c r="N73" i="75"/>
  <c r="N72" i="75" s="1"/>
  <c r="M73" i="75"/>
  <c r="L73" i="75"/>
  <c r="L72" i="75" s="1"/>
  <c r="I73" i="75"/>
  <c r="I72" i="75" s="1"/>
  <c r="F73" i="75"/>
  <c r="F72" i="75" s="1"/>
  <c r="D72" i="75"/>
  <c r="N71" i="75"/>
  <c r="M71" i="75"/>
  <c r="L71" i="75"/>
  <c r="I71" i="75"/>
  <c r="F71" i="75"/>
  <c r="N70" i="75"/>
  <c r="M70" i="75"/>
  <c r="L70" i="75"/>
  <c r="I70" i="75"/>
  <c r="F70" i="75"/>
  <c r="D69" i="75"/>
  <c r="N68" i="75"/>
  <c r="M68" i="75"/>
  <c r="L68" i="75"/>
  <c r="I68" i="75"/>
  <c r="F68" i="75"/>
  <c r="N67" i="75"/>
  <c r="M67" i="75"/>
  <c r="L67" i="75"/>
  <c r="I67" i="75"/>
  <c r="F67" i="75"/>
  <c r="N64" i="75"/>
  <c r="M64" i="75"/>
  <c r="L64" i="75"/>
  <c r="I64" i="75"/>
  <c r="F64" i="75"/>
  <c r="N63" i="75"/>
  <c r="N61" i="75"/>
  <c r="M61" i="75"/>
  <c r="L61" i="75"/>
  <c r="I61" i="75"/>
  <c r="F61" i="75"/>
  <c r="N60" i="75"/>
  <c r="M60" i="75"/>
  <c r="L60" i="75"/>
  <c r="I60" i="75"/>
  <c r="N55" i="75"/>
  <c r="M55" i="75"/>
  <c r="L55" i="75"/>
  <c r="I55" i="75"/>
  <c r="F55" i="75"/>
  <c r="N54" i="75"/>
  <c r="M54" i="75"/>
  <c r="L54" i="75"/>
  <c r="I54" i="75"/>
  <c r="F54" i="75"/>
  <c r="N53" i="75"/>
  <c r="M53" i="75"/>
  <c r="L53" i="75"/>
  <c r="I53" i="75"/>
  <c r="F53" i="75"/>
  <c r="N52" i="75"/>
  <c r="M52" i="75"/>
  <c r="L52" i="75"/>
  <c r="I52" i="75"/>
  <c r="F52" i="75"/>
  <c r="N51" i="75"/>
  <c r="M51" i="75"/>
  <c r="L51" i="75"/>
  <c r="I51" i="75"/>
  <c r="F51" i="75"/>
  <c r="N57" i="75"/>
  <c r="M57" i="75"/>
  <c r="L57" i="75"/>
  <c r="I57" i="75"/>
  <c r="F57" i="75"/>
  <c r="N56" i="75"/>
  <c r="M56" i="75"/>
  <c r="L56" i="75"/>
  <c r="N50" i="75"/>
  <c r="M50" i="75"/>
  <c r="L50" i="75"/>
  <c r="I50" i="75"/>
  <c r="F50" i="75"/>
  <c r="N48" i="75"/>
  <c r="M48" i="75"/>
  <c r="L48" i="75"/>
  <c r="I48" i="75"/>
  <c r="F48" i="75"/>
  <c r="N47" i="75"/>
  <c r="M47" i="75"/>
  <c r="L47" i="75"/>
  <c r="I47" i="75"/>
  <c r="F47" i="75"/>
  <c r="D46" i="75"/>
  <c r="N45" i="75"/>
  <c r="N44" i="75" s="1"/>
  <c r="M45" i="75"/>
  <c r="M44" i="75" s="1"/>
  <c r="L45" i="75"/>
  <c r="L44" i="75" s="1"/>
  <c r="I45" i="75"/>
  <c r="I44" i="75" s="1"/>
  <c r="F45" i="75"/>
  <c r="F44" i="75" s="1"/>
  <c r="D44" i="75"/>
  <c r="N43" i="75"/>
  <c r="M43" i="75"/>
  <c r="L43" i="75"/>
  <c r="I43" i="75"/>
  <c r="F43" i="75"/>
  <c r="N42" i="75"/>
  <c r="M42" i="75"/>
  <c r="L42" i="75"/>
  <c r="I42" i="75"/>
  <c r="F42" i="75"/>
  <c r="D41" i="75"/>
  <c r="N40" i="75"/>
  <c r="M40" i="75"/>
  <c r="L40" i="75"/>
  <c r="I40" i="75"/>
  <c r="F40" i="75"/>
  <c r="N36" i="75"/>
  <c r="N35" i="75" s="1"/>
  <c r="M36" i="75"/>
  <c r="L36" i="75"/>
  <c r="L35" i="75" s="1"/>
  <c r="I36" i="75"/>
  <c r="I35" i="75" s="1"/>
  <c r="F36" i="75"/>
  <c r="F35" i="75" s="1"/>
  <c r="N28" i="75"/>
  <c r="M28" i="75"/>
  <c r="L28" i="75"/>
  <c r="I28" i="75"/>
  <c r="N27" i="75"/>
  <c r="M27" i="75"/>
  <c r="L27" i="75"/>
  <c r="I27" i="75"/>
  <c r="F27" i="75"/>
  <c r="N25" i="75"/>
  <c r="N24" i="75" s="1"/>
  <c r="M25" i="75"/>
  <c r="M24" i="75" s="1"/>
  <c r="L25" i="75"/>
  <c r="L24" i="75" s="1"/>
  <c r="I25" i="75"/>
  <c r="I24" i="75" s="1"/>
  <c r="F25" i="75"/>
  <c r="F24" i="75" s="1"/>
  <c r="D24" i="75"/>
  <c r="N23" i="75"/>
  <c r="N22" i="75" s="1"/>
  <c r="M23" i="75"/>
  <c r="L23" i="75"/>
  <c r="L22" i="75" s="1"/>
  <c r="I23" i="75"/>
  <c r="I22" i="75" s="1"/>
  <c r="F23" i="75"/>
  <c r="F22" i="75" s="1"/>
  <c r="D22" i="75"/>
  <c r="N17" i="75"/>
  <c r="M17" i="75"/>
  <c r="L17" i="75"/>
  <c r="I17" i="75"/>
  <c r="F17" i="75"/>
  <c r="N16" i="75"/>
  <c r="M16" i="75"/>
  <c r="L16" i="75"/>
  <c r="I16" i="75"/>
  <c r="F16" i="75"/>
  <c r="N15" i="75"/>
  <c r="M15" i="75"/>
  <c r="L15" i="75"/>
  <c r="I15" i="75"/>
  <c r="F15" i="75"/>
  <c r="N14" i="75"/>
  <c r="M14" i="75"/>
  <c r="L14" i="75"/>
  <c r="I14" i="75"/>
  <c r="F14" i="75"/>
  <c r="N13" i="75"/>
  <c r="M13" i="75"/>
  <c r="L13" i="75"/>
  <c r="I13" i="75"/>
  <c r="F13" i="75"/>
  <c r="N12" i="75"/>
  <c r="M12" i="75"/>
  <c r="L12" i="75"/>
  <c r="I12" i="75"/>
  <c r="F12" i="75"/>
  <c r="D13" i="3"/>
  <c r="D14" i="3"/>
  <c r="E12" i="3"/>
  <c r="I224" i="68"/>
  <c r="F224" i="68"/>
  <c r="I223" i="68"/>
  <c r="F223" i="68"/>
  <c r="I222" i="68"/>
  <c r="F222" i="68"/>
  <c r="I221" i="68"/>
  <c r="F221" i="68"/>
  <c r="I220" i="68"/>
  <c r="F220" i="68"/>
  <c r="I219" i="68"/>
  <c r="F219" i="68"/>
  <c r="I218" i="68"/>
  <c r="F218" i="68"/>
  <c r="I217" i="68"/>
  <c r="F217" i="68"/>
  <c r="I216" i="68"/>
  <c r="F216" i="68"/>
  <c r="I215" i="68"/>
  <c r="F215" i="68"/>
  <c r="I214" i="68"/>
  <c r="F214" i="68"/>
  <c r="I213" i="68"/>
  <c r="F213" i="68"/>
  <c r="N202" i="68"/>
  <c r="N201" i="68" s="1"/>
  <c r="M202" i="68"/>
  <c r="M201" i="68" s="1"/>
  <c r="L202" i="68"/>
  <c r="L201" i="68" s="1"/>
  <c r="I202" i="68"/>
  <c r="I201" i="68" s="1"/>
  <c r="F202" i="68"/>
  <c r="F201" i="68" s="1"/>
  <c r="N200" i="68"/>
  <c r="M200" i="68"/>
  <c r="L200" i="68"/>
  <c r="I200" i="68"/>
  <c r="F200" i="68"/>
  <c r="N199" i="68"/>
  <c r="M199" i="68"/>
  <c r="L199" i="68"/>
  <c r="I199" i="68"/>
  <c r="F199" i="68"/>
  <c r="N198" i="68"/>
  <c r="M198" i="68"/>
  <c r="L198" i="68"/>
  <c r="I198" i="68"/>
  <c r="F198" i="68"/>
  <c r="N197" i="68"/>
  <c r="M197" i="68"/>
  <c r="L197" i="68"/>
  <c r="I197" i="68"/>
  <c r="F197" i="68"/>
  <c r="D196" i="68"/>
  <c r="N195" i="68"/>
  <c r="M195" i="68"/>
  <c r="L195" i="68"/>
  <c r="I195" i="68"/>
  <c r="F195" i="68"/>
  <c r="N194" i="68"/>
  <c r="M194" i="68"/>
  <c r="L194" i="68"/>
  <c r="I194" i="68"/>
  <c r="F194" i="68"/>
  <c r="N193" i="68"/>
  <c r="M193" i="68"/>
  <c r="L193" i="68"/>
  <c r="I193" i="68"/>
  <c r="F193" i="68"/>
  <c r="D192" i="68"/>
  <c r="N191" i="68"/>
  <c r="N190" i="68" s="1"/>
  <c r="M191" i="68"/>
  <c r="L191" i="68"/>
  <c r="L190" i="68" s="1"/>
  <c r="I191" i="68"/>
  <c r="I190" i="68" s="1"/>
  <c r="F191" i="68"/>
  <c r="F190" i="68" s="1"/>
  <c r="D190" i="68"/>
  <c r="N189" i="68"/>
  <c r="M189" i="68"/>
  <c r="L189" i="68"/>
  <c r="I189" i="68"/>
  <c r="F189" i="68"/>
  <c r="N188" i="68"/>
  <c r="M188" i="68"/>
  <c r="L188" i="68"/>
  <c r="I188" i="68"/>
  <c r="F188" i="68"/>
  <c r="N187" i="68"/>
  <c r="M187" i="68"/>
  <c r="L187" i="68"/>
  <c r="I187" i="68"/>
  <c r="F187" i="68"/>
  <c r="N186" i="68"/>
  <c r="M186" i="68"/>
  <c r="L186" i="68"/>
  <c r="I186" i="68"/>
  <c r="F186" i="68"/>
  <c r="N185" i="68"/>
  <c r="M185" i="68"/>
  <c r="L185" i="68"/>
  <c r="I185" i="68"/>
  <c r="F185" i="68"/>
  <c r="N184" i="68"/>
  <c r="M184" i="68"/>
  <c r="L184" i="68"/>
  <c r="I184" i="68"/>
  <c r="F184" i="68"/>
  <c r="N183" i="68"/>
  <c r="M183" i="68"/>
  <c r="L183" i="68"/>
  <c r="I183" i="68"/>
  <c r="F183" i="68"/>
  <c r="N182" i="68"/>
  <c r="M182" i="68"/>
  <c r="L182" i="68"/>
  <c r="I182" i="68"/>
  <c r="F182" i="68"/>
  <c r="D181" i="68"/>
  <c r="N180" i="68"/>
  <c r="M180" i="68"/>
  <c r="L180" i="68"/>
  <c r="I180" i="68"/>
  <c r="F180" i="68"/>
  <c r="N179" i="68"/>
  <c r="M179" i="68"/>
  <c r="L179" i="68"/>
  <c r="I179" i="68"/>
  <c r="F179" i="68"/>
  <c r="N178" i="68"/>
  <c r="M178" i="68"/>
  <c r="L178" i="68"/>
  <c r="I178" i="68"/>
  <c r="F178" i="68"/>
  <c r="N177" i="68"/>
  <c r="M177" i="68"/>
  <c r="L177" i="68"/>
  <c r="I177" i="68"/>
  <c r="F177" i="68"/>
  <c r="N176" i="68"/>
  <c r="M176" i="68"/>
  <c r="L176" i="68"/>
  <c r="I176" i="68"/>
  <c r="F176" i="68"/>
  <c r="N175" i="68"/>
  <c r="M175" i="68"/>
  <c r="L175" i="68"/>
  <c r="I175" i="68"/>
  <c r="F175" i="68"/>
  <c r="D174" i="68"/>
  <c r="N173" i="68"/>
  <c r="M173" i="68"/>
  <c r="L173" i="68"/>
  <c r="I173" i="68"/>
  <c r="F173" i="68"/>
  <c r="N172" i="68"/>
  <c r="M172" i="68"/>
  <c r="L172" i="68"/>
  <c r="I172" i="68"/>
  <c r="F172" i="68"/>
  <c r="N171" i="68"/>
  <c r="M171" i="68"/>
  <c r="L171" i="68"/>
  <c r="I171" i="68"/>
  <c r="F171" i="68"/>
  <c r="N170" i="68"/>
  <c r="M170" i="68"/>
  <c r="L170" i="68"/>
  <c r="I170" i="68"/>
  <c r="F170" i="68"/>
  <c r="N169" i="68"/>
  <c r="M169" i="68"/>
  <c r="L169" i="68"/>
  <c r="I169" i="68"/>
  <c r="F169" i="68"/>
  <c r="N168" i="68"/>
  <c r="M168" i="68"/>
  <c r="L168" i="68"/>
  <c r="I168" i="68"/>
  <c r="F168" i="68"/>
  <c r="D167" i="68"/>
  <c r="N166" i="68"/>
  <c r="M166" i="68"/>
  <c r="L166" i="68"/>
  <c r="I166" i="68"/>
  <c r="F166" i="68"/>
  <c r="N165" i="68"/>
  <c r="M165" i="68"/>
  <c r="L165" i="68"/>
  <c r="I165" i="68"/>
  <c r="F165" i="68"/>
  <c r="N164" i="68"/>
  <c r="M164" i="68"/>
  <c r="L164" i="68"/>
  <c r="I164" i="68"/>
  <c r="F164" i="68"/>
  <c r="N163" i="68"/>
  <c r="M163" i="68"/>
  <c r="L163" i="68"/>
  <c r="I163" i="68"/>
  <c r="F163" i="68"/>
  <c r="D162" i="68"/>
  <c r="N161" i="68"/>
  <c r="N160" i="68" s="1"/>
  <c r="M161" i="68"/>
  <c r="L161" i="68"/>
  <c r="L160" i="68" s="1"/>
  <c r="I161" i="68"/>
  <c r="I160" i="68" s="1"/>
  <c r="F161" i="68"/>
  <c r="F160" i="68" s="1"/>
  <c r="D160" i="68"/>
  <c r="N159" i="68"/>
  <c r="N158" i="68" s="1"/>
  <c r="M159" i="68"/>
  <c r="M158" i="68" s="1"/>
  <c r="L159" i="68"/>
  <c r="L158" i="68" s="1"/>
  <c r="I159" i="68"/>
  <c r="I158" i="68" s="1"/>
  <c r="F159" i="68"/>
  <c r="F158" i="68" s="1"/>
  <c r="D158" i="68"/>
  <c r="N157" i="68"/>
  <c r="N156" i="68" s="1"/>
  <c r="M157" i="68"/>
  <c r="M156" i="68" s="1"/>
  <c r="L157" i="68"/>
  <c r="L156" i="68" s="1"/>
  <c r="I157" i="68"/>
  <c r="I156" i="68" s="1"/>
  <c r="F157" i="68"/>
  <c r="F156" i="68" s="1"/>
  <c r="N155" i="68"/>
  <c r="M155" i="68"/>
  <c r="L155" i="68"/>
  <c r="I155" i="68"/>
  <c r="F155" i="68"/>
  <c r="N154" i="68"/>
  <c r="M154" i="68"/>
  <c r="L154" i="68"/>
  <c r="I154" i="68"/>
  <c r="F154" i="68"/>
  <c r="N153" i="68"/>
  <c r="M153" i="68"/>
  <c r="L153" i="68"/>
  <c r="I153" i="68"/>
  <c r="F153" i="68"/>
  <c r="N151" i="68"/>
  <c r="N150" i="68" s="1"/>
  <c r="M151" i="68"/>
  <c r="M150" i="68" s="1"/>
  <c r="L151" i="68"/>
  <c r="L150" i="68" s="1"/>
  <c r="I151" i="68"/>
  <c r="I150" i="68" s="1"/>
  <c r="F151" i="68"/>
  <c r="F150" i="68" s="1"/>
  <c r="N149" i="68"/>
  <c r="N148" i="68" s="1"/>
  <c r="M149" i="68"/>
  <c r="L149" i="68"/>
  <c r="L148" i="68" s="1"/>
  <c r="I149" i="68"/>
  <c r="I148" i="68" s="1"/>
  <c r="F149" i="68"/>
  <c r="F148" i="68" s="1"/>
  <c r="N147" i="68"/>
  <c r="M147" i="68"/>
  <c r="L147" i="68"/>
  <c r="I147" i="68"/>
  <c r="F147" i="68"/>
  <c r="N146" i="68"/>
  <c r="M146" i="68"/>
  <c r="L146" i="68"/>
  <c r="I146" i="68"/>
  <c r="F146" i="68"/>
  <c r="N144" i="68"/>
  <c r="M144" i="68"/>
  <c r="L144" i="68"/>
  <c r="I144" i="68"/>
  <c r="F144" i="68"/>
  <c r="N143" i="68"/>
  <c r="M143" i="68"/>
  <c r="L143" i="68"/>
  <c r="I143" i="68"/>
  <c r="F143" i="68"/>
  <c r="N142" i="68"/>
  <c r="M142" i="68"/>
  <c r="L142" i="68"/>
  <c r="I142" i="68"/>
  <c r="F142" i="68"/>
  <c r="N141" i="68"/>
  <c r="M141" i="68"/>
  <c r="L141" i="68"/>
  <c r="I141" i="68"/>
  <c r="F141" i="68"/>
  <c r="N140" i="68"/>
  <c r="M140" i="68"/>
  <c r="L140" i="68"/>
  <c r="I140" i="68"/>
  <c r="F140" i="68"/>
  <c r="N139" i="68"/>
  <c r="M139" i="68"/>
  <c r="L139" i="68"/>
  <c r="I139" i="68"/>
  <c r="F139" i="68"/>
  <c r="N137" i="68"/>
  <c r="M137" i="68"/>
  <c r="L137" i="68"/>
  <c r="I137" i="68"/>
  <c r="F137" i="68"/>
  <c r="N136" i="68"/>
  <c r="M136" i="68"/>
  <c r="L136" i="68"/>
  <c r="I136" i="68"/>
  <c r="F136" i="68"/>
  <c r="N135" i="68"/>
  <c r="M135" i="68"/>
  <c r="L135" i="68"/>
  <c r="I135" i="68"/>
  <c r="F135" i="68"/>
  <c r="N134" i="68"/>
  <c r="M134" i="68"/>
  <c r="L134" i="68"/>
  <c r="I134" i="68"/>
  <c r="F134" i="68"/>
  <c r="N133" i="68"/>
  <c r="M133" i="68"/>
  <c r="L133" i="68"/>
  <c r="I133" i="68"/>
  <c r="F133" i="68"/>
  <c r="N132" i="68"/>
  <c r="M132" i="68"/>
  <c r="L132" i="68"/>
  <c r="I132" i="68"/>
  <c r="F132" i="68"/>
  <c r="L80" i="68"/>
  <c r="L79" i="68" s="1"/>
  <c r="I80" i="68"/>
  <c r="I79" i="68" s="1"/>
  <c r="F80" i="68"/>
  <c r="F79" i="68" s="1"/>
  <c r="N78" i="68"/>
  <c r="M78" i="68"/>
  <c r="L78" i="68"/>
  <c r="I78" i="68"/>
  <c r="F78" i="68"/>
  <c r="N77" i="68"/>
  <c r="M77" i="68"/>
  <c r="L77" i="68"/>
  <c r="I77" i="68"/>
  <c r="F77" i="68"/>
  <c r="N76" i="68"/>
  <c r="M76" i="68"/>
  <c r="L76" i="68"/>
  <c r="I76" i="68"/>
  <c r="F76" i="68"/>
  <c r="N75" i="68"/>
  <c r="M75" i="68"/>
  <c r="L75" i="68"/>
  <c r="I75" i="68"/>
  <c r="F75" i="68"/>
  <c r="D74" i="68"/>
  <c r="N73" i="68"/>
  <c r="N72" i="68" s="1"/>
  <c r="M73" i="68"/>
  <c r="L73" i="68"/>
  <c r="L72" i="68" s="1"/>
  <c r="I73" i="68"/>
  <c r="I72" i="68" s="1"/>
  <c r="F73" i="68"/>
  <c r="F72" i="68" s="1"/>
  <c r="D72" i="68"/>
  <c r="N71" i="68"/>
  <c r="M71" i="68"/>
  <c r="L71" i="68"/>
  <c r="I71" i="68"/>
  <c r="F71" i="68"/>
  <c r="N70" i="68"/>
  <c r="M70" i="68"/>
  <c r="L70" i="68"/>
  <c r="I70" i="68"/>
  <c r="F70" i="68"/>
  <c r="D69" i="68"/>
  <c r="N68" i="68"/>
  <c r="M68" i="68"/>
  <c r="L68" i="68"/>
  <c r="I68" i="68"/>
  <c r="F68" i="68"/>
  <c r="N67" i="68"/>
  <c r="M67" i="68"/>
  <c r="L67" i="68"/>
  <c r="I67" i="68"/>
  <c r="F67" i="68"/>
  <c r="N64" i="68"/>
  <c r="M64" i="68"/>
  <c r="L64" i="68"/>
  <c r="I64" i="68"/>
  <c r="F64" i="68"/>
  <c r="N61" i="68"/>
  <c r="M61" i="68"/>
  <c r="L61" i="68"/>
  <c r="I61" i="68"/>
  <c r="F61" i="68"/>
  <c r="N60" i="68"/>
  <c r="M60" i="68"/>
  <c r="L60" i="68"/>
  <c r="I60" i="68"/>
  <c r="N55" i="68"/>
  <c r="M55" i="68"/>
  <c r="L55" i="68"/>
  <c r="I55" i="68"/>
  <c r="F55" i="68"/>
  <c r="N54" i="68"/>
  <c r="M54" i="68"/>
  <c r="L54" i="68"/>
  <c r="I54" i="68"/>
  <c r="F54" i="68"/>
  <c r="N53" i="68"/>
  <c r="M53" i="68"/>
  <c r="L53" i="68"/>
  <c r="I53" i="68"/>
  <c r="F53" i="68"/>
  <c r="N52" i="68"/>
  <c r="M52" i="68"/>
  <c r="L52" i="68"/>
  <c r="I52" i="68"/>
  <c r="F52" i="68"/>
  <c r="N51" i="68"/>
  <c r="M51" i="68"/>
  <c r="L51" i="68"/>
  <c r="I51" i="68"/>
  <c r="F51" i="68"/>
  <c r="N57" i="68"/>
  <c r="M57" i="68"/>
  <c r="L57" i="68"/>
  <c r="I57" i="68"/>
  <c r="F57" i="68"/>
  <c r="N56" i="68"/>
  <c r="M56" i="68"/>
  <c r="L56" i="68"/>
  <c r="N50" i="68"/>
  <c r="M50" i="68"/>
  <c r="L50" i="68"/>
  <c r="I50" i="68"/>
  <c r="F50" i="68"/>
  <c r="N48" i="68"/>
  <c r="M48" i="68"/>
  <c r="L48" i="68"/>
  <c r="I48" i="68"/>
  <c r="F48" i="68"/>
  <c r="N47" i="68"/>
  <c r="M47" i="68"/>
  <c r="L47" i="68"/>
  <c r="I47" i="68"/>
  <c r="F47" i="68"/>
  <c r="D46" i="68"/>
  <c r="N45" i="68"/>
  <c r="N44" i="68" s="1"/>
  <c r="M45" i="68"/>
  <c r="M44" i="68" s="1"/>
  <c r="L45" i="68"/>
  <c r="L44" i="68" s="1"/>
  <c r="I45" i="68"/>
  <c r="I44" i="68" s="1"/>
  <c r="F45" i="68"/>
  <c r="F44" i="68" s="1"/>
  <c r="D44" i="68"/>
  <c r="N43" i="68"/>
  <c r="M43" i="68"/>
  <c r="L43" i="68"/>
  <c r="I43" i="68"/>
  <c r="F43" i="68"/>
  <c r="N42" i="68"/>
  <c r="M42" i="68"/>
  <c r="L42" i="68"/>
  <c r="I42" i="68"/>
  <c r="F42" i="68"/>
  <c r="D41" i="68"/>
  <c r="N40" i="68"/>
  <c r="M40" i="68"/>
  <c r="L40" i="68"/>
  <c r="L37" i="68" s="1"/>
  <c r="I40" i="68"/>
  <c r="F40" i="68"/>
  <c r="N36" i="68"/>
  <c r="M36" i="68"/>
  <c r="M35" i="68" s="1"/>
  <c r="L36" i="68"/>
  <c r="L35" i="68" s="1"/>
  <c r="I36" i="68"/>
  <c r="I35" i="68" s="1"/>
  <c r="F36" i="68"/>
  <c r="F35" i="68" s="1"/>
  <c r="N28" i="68"/>
  <c r="M28" i="68"/>
  <c r="L28" i="68"/>
  <c r="I28" i="68"/>
  <c r="N27" i="68"/>
  <c r="M27" i="68"/>
  <c r="L27" i="68"/>
  <c r="I27" i="68"/>
  <c r="F27" i="68"/>
  <c r="N25" i="68"/>
  <c r="N24" i="68" s="1"/>
  <c r="M25" i="68"/>
  <c r="L25" i="68"/>
  <c r="L24" i="68" s="1"/>
  <c r="I25" i="68"/>
  <c r="I24" i="68" s="1"/>
  <c r="F25" i="68"/>
  <c r="F24" i="68" s="1"/>
  <c r="D24" i="68"/>
  <c r="N23" i="68"/>
  <c r="N22" i="68" s="1"/>
  <c r="M23" i="68"/>
  <c r="M22" i="68" s="1"/>
  <c r="L23" i="68"/>
  <c r="L22" i="68" s="1"/>
  <c r="I23" i="68"/>
  <c r="I22" i="68" s="1"/>
  <c r="F23" i="68"/>
  <c r="F22" i="68" s="1"/>
  <c r="D22" i="68"/>
  <c r="N17" i="68"/>
  <c r="M17" i="68"/>
  <c r="L17" i="68"/>
  <c r="I17" i="68"/>
  <c r="F17" i="68"/>
  <c r="N16" i="68"/>
  <c r="M16" i="68"/>
  <c r="L16" i="68"/>
  <c r="I16" i="68"/>
  <c r="F16" i="68"/>
  <c r="N15" i="68"/>
  <c r="M15" i="68"/>
  <c r="L15" i="68"/>
  <c r="I15" i="68"/>
  <c r="F15" i="68"/>
  <c r="N14" i="68"/>
  <c r="M14" i="68"/>
  <c r="L14" i="68"/>
  <c r="I14" i="68"/>
  <c r="F14" i="68"/>
  <c r="N13" i="68"/>
  <c r="M13" i="68"/>
  <c r="L13" i="68"/>
  <c r="I13" i="68"/>
  <c r="F13" i="68"/>
  <c r="N12" i="68"/>
  <c r="M12" i="68"/>
  <c r="L12" i="68"/>
  <c r="I12" i="68"/>
  <c r="F12" i="68"/>
  <c r="I224" i="66"/>
  <c r="F224" i="66"/>
  <c r="I223" i="66"/>
  <c r="F223" i="66"/>
  <c r="I222" i="66"/>
  <c r="F222" i="66"/>
  <c r="I221" i="66"/>
  <c r="F221" i="66"/>
  <c r="I220" i="66"/>
  <c r="F220" i="66"/>
  <c r="I219" i="66"/>
  <c r="F219" i="66"/>
  <c r="I218" i="66"/>
  <c r="F218" i="66"/>
  <c r="I217" i="66"/>
  <c r="F217" i="66"/>
  <c r="I216" i="66"/>
  <c r="F216" i="66"/>
  <c r="I215" i="66"/>
  <c r="F215" i="66"/>
  <c r="I214" i="66"/>
  <c r="F214" i="66"/>
  <c r="I213" i="66"/>
  <c r="F213" i="66"/>
  <c r="N202" i="66"/>
  <c r="N201" i="66" s="1"/>
  <c r="M202" i="66"/>
  <c r="M201" i="66" s="1"/>
  <c r="L202" i="66"/>
  <c r="L201" i="66" s="1"/>
  <c r="I202" i="66"/>
  <c r="I201" i="66" s="1"/>
  <c r="F202" i="66"/>
  <c r="F201" i="66" s="1"/>
  <c r="N200" i="66"/>
  <c r="M200" i="66"/>
  <c r="L200" i="66"/>
  <c r="I200" i="66"/>
  <c r="F200" i="66"/>
  <c r="N199" i="66"/>
  <c r="M199" i="66"/>
  <c r="L199" i="66"/>
  <c r="I199" i="66"/>
  <c r="F199" i="66"/>
  <c r="N198" i="66"/>
  <c r="M198" i="66"/>
  <c r="L198" i="66"/>
  <c r="I198" i="66"/>
  <c r="F198" i="66"/>
  <c r="N197" i="66"/>
  <c r="M197" i="66"/>
  <c r="L197" i="66"/>
  <c r="I197" i="66"/>
  <c r="F197" i="66"/>
  <c r="D196" i="66"/>
  <c r="N195" i="66"/>
  <c r="M195" i="66"/>
  <c r="L195" i="66"/>
  <c r="I195" i="66"/>
  <c r="F195" i="66"/>
  <c r="N194" i="66"/>
  <c r="M194" i="66"/>
  <c r="L194" i="66"/>
  <c r="I194" i="66"/>
  <c r="F194" i="66"/>
  <c r="N193" i="66"/>
  <c r="M193" i="66"/>
  <c r="L193" i="66"/>
  <c r="I193" i="66"/>
  <c r="F193" i="66"/>
  <c r="D192" i="66"/>
  <c r="N191" i="66"/>
  <c r="N190" i="66" s="1"/>
  <c r="M191" i="66"/>
  <c r="M190" i="66" s="1"/>
  <c r="L191" i="66"/>
  <c r="L190" i="66" s="1"/>
  <c r="I191" i="66"/>
  <c r="I190" i="66" s="1"/>
  <c r="F191" i="66"/>
  <c r="F190" i="66" s="1"/>
  <c r="D190" i="66"/>
  <c r="N189" i="66"/>
  <c r="M189" i="66"/>
  <c r="L189" i="66"/>
  <c r="I189" i="66"/>
  <c r="F189" i="66"/>
  <c r="N188" i="66"/>
  <c r="M188" i="66"/>
  <c r="L188" i="66"/>
  <c r="I188" i="66"/>
  <c r="F188" i="66"/>
  <c r="N187" i="66"/>
  <c r="M187" i="66"/>
  <c r="L187" i="66"/>
  <c r="I187" i="66"/>
  <c r="F187" i="66"/>
  <c r="N186" i="66"/>
  <c r="M186" i="66"/>
  <c r="L186" i="66"/>
  <c r="I186" i="66"/>
  <c r="F186" i="66"/>
  <c r="N185" i="66"/>
  <c r="M185" i="66"/>
  <c r="L185" i="66"/>
  <c r="I185" i="66"/>
  <c r="F185" i="66"/>
  <c r="N184" i="66"/>
  <c r="M184" i="66"/>
  <c r="L184" i="66"/>
  <c r="I184" i="66"/>
  <c r="F184" i="66"/>
  <c r="N183" i="66"/>
  <c r="M183" i="66"/>
  <c r="L183" i="66"/>
  <c r="I183" i="66"/>
  <c r="F183" i="66"/>
  <c r="N182" i="66"/>
  <c r="M182" i="66"/>
  <c r="L182" i="66"/>
  <c r="I182" i="66"/>
  <c r="F182" i="66"/>
  <c r="D181" i="66"/>
  <c r="N180" i="66"/>
  <c r="M180" i="66"/>
  <c r="L180" i="66"/>
  <c r="I180" i="66"/>
  <c r="F180" i="66"/>
  <c r="N179" i="66"/>
  <c r="M179" i="66"/>
  <c r="L179" i="66"/>
  <c r="I179" i="66"/>
  <c r="F179" i="66"/>
  <c r="N178" i="66"/>
  <c r="M178" i="66"/>
  <c r="L178" i="66"/>
  <c r="I178" i="66"/>
  <c r="F178" i="66"/>
  <c r="N177" i="66"/>
  <c r="M177" i="66"/>
  <c r="L177" i="66"/>
  <c r="I177" i="66"/>
  <c r="F177" i="66"/>
  <c r="N176" i="66"/>
  <c r="M176" i="66"/>
  <c r="L176" i="66"/>
  <c r="I176" i="66"/>
  <c r="F176" i="66"/>
  <c r="N175" i="66"/>
  <c r="M175" i="66"/>
  <c r="L175" i="66"/>
  <c r="I175" i="66"/>
  <c r="F175" i="66"/>
  <c r="D174" i="66"/>
  <c r="N173" i="66"/>
  <c r="M173" i="66"/>
  <c r="L173" i="66"/>
  <c r="I173" i="66"/>
  <c r="F173" i="66"/>
  <c r="N172" i="66"/>
  <c r="M172" i="66"/>
  <c r="L172" i="66"/>
  <c r="I172" i="66"/>
  <c r="F172" i="66"/>
  <c r="N171" i="66"/>
  <c r="M171" i="66"/>
  <c r="L171" i="66"/>
  <c r="I171" i="66"/>
  <c r="F171" i="66"/>
  <c r="N170" i="66"/>
  <c r="M170" i="66"/>
  <c r="L170" i="66"/>
  <c r="I170" i="66"/>
  <c r="F170" i="66"/>
  <c r="N169" i="66"/>
  <c r="M169" i="66"/>
  <c r="L169" i="66"/>
  <c r="I169" i="66"/>
  <c r="F169" i="66"/>
  <c r="N168" i="66"/>
  <c r="M168" i="66"/>
  <c r="L168" i="66"/>
  <c r="I168" i="66"/>
  <c r="F168" i="66"/>
  <c r="D167" i="66"/>
  <c r="N166" i="66"/>
  <c r="M166" i="66"/>
  <c r="L166" i="66"/>
  <c r="I166" i="66"/>
  <c r="F166" i="66"/>
  <c r="N165" i="66"/>
  <c r="M165" i="66"/>
  <c r="L165" i="66"/>
  <c r="I165" i="66"/>
  <c r="F165" i="66"/>
  <c r="N164" i="66"/>
  <c r="M164" i="66"/>
  <c r="L164" i="66"/>
  <c r="I164" i="66"/>
  <c r="F164" i="66"/>
  <c r="N163" i="66"/>
  <c r="M163" i="66"/>
  <c r="L163" i="66"/>
  <c r="I163" i="66"/>
  <c r="F163" i="66"/>
  <c r="D162" i="66"/>
  <c r="N161" i="66"/>
  <c r="N160" i="66" s="1"/>
  <c r="M161" i="66"/>
  <c r="M160" i="66" s="1"/>
  <c r="L161" i="66"/>
  <c r="L160" i="66" s="1"/>
  <c r="I161" i="66"/>
  <c r="I160" i="66" s="1"/>
  <c r="F161" i="66"/>
  <c r="F160" i="66" s="1"/>
  <c r="D160" i="66"/>
  <c r="N159" i="66"/>
  <c r="N158" i="66" s="1"/>
  <c r="M159" i="66"/>
  <c r="M158" i="66" s="1"/>
  <c r="L159" i="66"/>
  <c r="L158" i="66" s="1"/>
  <c r="I159" i="66"/>
  <c r="I158" i="66" s="1"/>
  <c r="F159" i="66"/>
  <c r="F158" i="66" s="1"/>
  <c r="D158" i="66"/>
  <c r="N157" i="66"/>
  <c r="N156" i="66" s="1"/>
  <c r="M157" i="66"/>
  <c r="M156" i="66" s="1"/>
  <c r="L157" i="66"/>
  <c r="L156" i="66" s="1"/>
  <c r="I157" i="66"/>
  <c r="I156" i="66" s="1"/>
  <c r="F157" i="66"/>
  <c r="F156" i="66" s="1"/>
  <c r="N155" i="66"/>
  <c r="M155" i="66"/>
  <c r="L155" i="66"/>
  <c r="I155" i="66"/>
  <c r="F155" i="66"/>
  <c r="N154" i="66"/>
  <c r="M154" i="66"/>
  <c r="L154" i="66"/>
  <c r="I154" i="66"/>
  <c r="F154" i="66"/>
  <c r="N153" i="66"/>
  <c r="M153" i="66"/>
  <c r="L153" i="66"/>
  <c r="I153" i="66"/>
  <c r="F153" i="66"/>
  <c r="N151" i="66"/>
  <c r="N150" i="66" s="1"/>
  <c r="M151" i="66"/>
  <c r="M150" i="66" s="1"/>
  <c r="L151" i="66"/>
  <c r="L150" i="66" s="1"/>
  <c r="I151" i="66"/>
  <c r="I150" i="66" s="1"/>
  <c r="F151" i="66"/>
  <c r="F150" i="66" s="1"/>
  <c r="N149" i="66"/>
  <c r="N148" i="66" s="1"/>
  <c r="M149" i="66"/>
  <c r="M148" i="66" s="1"/>
  <c r="L149" i="66"/>
  <c r="L148" i="66" s="1"/>
  <c r="I149" i="66"/>
  <c r="I148" i="66" s="1"/>
  <c r="F149" i="66"/>
  <c r="F148" i="66" s="1"/>
  <c r="N147" i="66"/>
  <c r="M147" i="66"/>
  <c r="L147" i="66"/>
  <c r="I147" i="66"/>
  <c r="F147" i="66"/>
  <c r="N146" i="66"/>
  <c r="M146" i="66"/>
  <c r="L146" i="66"/>
  <c r="I146" i="66"/>
  <c r="F146" i="66"/>
  <c r="N144" i="66"/>
  <c r="M144" i="66"/>
  <c r="L144" i="66"/>
  <c r="I144" i="66"/>
  <c r="F144" i="66"/>
  <c r="N143" i="66"/>
  <c r="M143" i="66"/>
  <c r="L143" i="66"/>
  <c r="I143" i="66"/>
  <c r="F143" i="66"/>
  <c r="N142" i="66"/>
  <c r="M142" i="66"/>
  <c r="L142" i="66"/>
  <c r="I142" i="66"/>
  <c r="F142" i="66"/>
  <c r="N141" i="66"/>
  <c r="M141" i="66"/>
  <c r="L141" i="66"/>
  <c r="I141" i="66"/>
  <c r="F141" i="66"/>
  <c r="N140" i="66"/>
  <c r="M140" i="66"/>
  <c r="L140" i="66"/>
  <c r="I140" i="66"/>
  <c r="F140" i="66"/>
  <c r="N139" i="66"/>
  <c r="M139" i="66"/>
  <c r="L139" i="66"/>
  <c r="I139" i="66"/>
  <c r="F139" i="66"/>
  <c r="N137" i="66"/>
  <c r="M137" i="66"/>
  <c r="L137" i="66"/>
  <c r="I137" i="66"/>
  <c r="F137" i="66"/>
  <c r="N136" i="66"/>
  <c r="M136" i="66"/>
  <c r="L136" i="66"/>
  <c r="I136" i="66"/>
  <c r="F136" i="66"/>
  <c r="N135" i="66"/>
  <c r="M135" i="66"/>
  <c r="L135" i="66"/>
  <c r="I135" i="66"/>
  <c r="F135" i="66"/>
  <c r="N134" i="66"/>
  <c r="M134" i="66"/>
  <c r="L134" i="66"/>
  <c r="I134" i="66"/>
  <c r="F134" i="66"/>
  <c r="N133" i="66"/>
  <c r="M133" i="66"/>
  <c r="L133" i="66"/>
  <c r="I133" i="66"/>
  <c r="F133" i="66"/>
  <c r="N132" i="66"/>
  <c r="M132" i="66"/>
  <c r="L132" i="66"/>
  <c r="I132" i="66"/>
  <c r="F132" i="66"/>
  <c r="L80" i="66"/>
  <c r="L79" i="66" s="1"/>
  <c r="I80" i="66"/>
  <c r="I79" i="66" s="1"/>
  <c r="F80" i="66"/>
  <c r="F79" i="66" s="1"/>
  <c r="N78" i="66"/>
  <c r="M78" i="66"/>
  <c r="L78" i="66"/>
  <c r="I78" i="66"/>
  <c r="F78" i="66"/>
  <c r="N77" i="66"/>
  <c r="M77" i="66"/>
  <c r="L77" i="66"/>
  <c r="I77" i="66"/>
  <c r="F77" i="66"/>
  <c r="N76" i="66"/>
  <c r="M76" i="66"/>
  <c r="L76" i="66"/>
  <c r="I76" i="66"/>
  <c r="F76" i="66"/>
  <c r="N75" i="66"/>
  <c r="M75" i="66"/>
  <c r="L75" i="66"/>
  <c r="I75" i="66"/>
  <c r="F75" i="66"/>
  <c r="D74" i="66"/>
  <c r="N73" i="66"/>
  <c r="N72" i="66" s="1"/>
  <c r="M73" i="66"/>
  <c r="M72" i="66" s="1"/>
  <c r="L73" i="66"/>
  <c r="L72" i="66" s="1"/>
  <c r="I73" i="66"/>
  <c r="I72" i="66" s="1"/>
  <c r="F73" i="66"/>
  <c r="F72" i="66" s="1"/>
  <c r="D72" i="66"/>
  <c r="N71" i="66"/>
  <c r="M71" i="66"/>
  <c r="L71" i="66"/>
  <c r="I71" i="66"/>
  <c r="F71" i="66"/>
  <c r="N70" i="66"/>
  <c r="M70" i="66"/>
  <c r="L70" i="66"/>
  <c r="I70" i="66"/>
  <c r="F70" i="66"/>
  <c r="D69" i="66"/>
  <c r="N68" i="66"/>
  <c r="M68" i="66"/>
  <c r="L68" i="66"/>
  <c r="I68" i="66"/>
  <c r="F68" i="66"/>
  <c r="N67" i="66"/>
  <c r="M67" i="66"/>
  <c r="L67" i="66"/>
  <c r="I67" i="66"/>
  <c r="F67" i="66"/>
  <c r="N64" i="66"/>
  <c r="M64" i="66"/>
  <c r="L64" i="66"/>
  <c r="I64" i="66"/>
  <c r="F64" i="66"/>
  <c r="N63" i="66"/>
  <c r="M63" i="66"/>
  <c r="N61" i="66"/>
  <c r="M61" i="66"/>
  <c r="L61" i="66"/>
  <c r="I61" i="66"/>
  <c r="F61" i="66"/>
  <c r="N60" i="66"/>
  <c r="M60" i="66"/>
  <c r="L60" i="66"/>
  <c r="I60" i="66"/>
  <c r="N55" i="66"/>
  <c r="M55" i="66"/>
  <c r="L55" i="66"/>
  <c r="I55" i="66"/>
  <c r="F55" i="66"/>
  <c r="N54" i="66"/>
  <c r="M54" i="66"/>
  <c r="L54" i="66"/>
  <c r="I54" i="66"/>
  <c r="F54" i="66"/>
  <c r="N53" i="66"/>
  <c r="M53" i="66"/>
  <c r="L53" i="66"/>
  <c r="I53" i="66"/>
  <c r="F53" i="66"/>
  <c r="N52" i="66"/>
  <c r="M52" i="66"/>
  <c r="L52" i="66"/>
  <c r="I52" i="66"/>
  <c r="F52" i="66"/>
  <c r="N51" i="66"/>
  <c r="M51" i="66"/>
  <c r="L51" i="66"/>
  <c r="I51" i="66"/>
  <c r="F51" i="66"/>
  <c r="N57" i="66"/>
  <c r="M57" i="66"/>
  <c r="L57" i="66"/>
  <c r="I57" i="66"/>
  <c r="F57" i="66"/>
  <c r="N56" i="66"/>
  <c r="M56" i="66"/>
  <c r="L56" i="66"/>
  <c r="N50" i="66"/>
  <c r="M50" i="66"/>
  <c r="L50" i="66"/>
  <c r="I50" i="66"/>
  <c r="F50" i="66"/>
  <c r="N48" i="66"/>
  <c r="M48" i="66"/>
  <c r="L48" i="66"/>
  <c r="I48" i="66"/>
  <c r="F48" i="66"/>
  <c r="N47" i="66"/>
  <c r="M47" i="66"/>
  <c r="L47" i="66"/>
  <c r="I47" i="66"/>
  <c r="F47" i="66"/>
  <c r="D46" i="66"/>
  <c r="N45" i="66"/>
  <c r="N44" i="66" s="1"/>
  <c r="M45" i="66"/>
  <c r="L45" i="66"/>
  <c r="L44" i="66" s="1"/>
  <c r="I45" i="66"/>
  <c r="I44" i="66" s="1"/>
  <c r="F45" i="66"/>
  <c r="F44" i="66" s="1"/>
  <c r="D44" i="66"/>
  <c r="N43" i="66"/>
  <c r="M43" i="66"/>
  <c r="L43" i="66"/>
  <c r="I43" i="66"/>
  <c r="F43" i="66"/>
  <c r="N42" i="66"/>
  <c r="M42" i="66"/>
  <c r="L42" i="66"/>
  <c r="I42" i="66"/>
  <c r="F42" i="66"/>
  <c r="D41" i="66"/>
  <c r="N40" i="66"/>
  <c r="M40" i="66"/>
  <c r="L40" i="66"/>
  <c r="L37" i="66" s="1"/>
  <c r="I40" i="66"/>
  <c r="F40" i="66"/>
  <c r="N36" i="66"/>
  <c r="N35" i="66" s="1"/>
  <c r="M36" i="66"/>
  <c r="M35" i="66" s="1"/>
  <c r="L36" i="66"/>
  <c r="L35" i="66" s="1"/>
  <c r="I36" i="66"/>
  <c r="I35" i="66" s="1"/>
  <c r="F36" i="66"/>
  <c r="F35" i="66" s="1"/>
  <c r="N28" i="66"/>
  <c r="M28" i="66"/>
  <c r="L28" i="66"/>
  <c r="I28" i="66"/>
  <c r="N27" i="66"/>
  <c r="M27" i="66"/>
  <c r="L27" i="66"/>
  <c r="I27" i="66"/>
  <c r="F27" i="66"/>
  <c r="N25" i="66"/>
  <c r="N24" i="66" s="1"/>
  <c r="M25" i="66"/>
  <c r="L25" i="66"/>
  <c r="L24" i="66" s="1"/>
  <c r="I25" i="66"/>
  <c r="I24" i="66" s="1"/>
  <c r="F25" i="66"/>
  <c r="F24" i="66" s="1"/>
  <c r="D24" i="66"/>
  <c r="N23" i="66"/>
  <c r="N22" i="66" s="1"/>
  <c r="M23" i="66"/>
  <c r="M22" i="66" s="1"/>
  <c r="L23" i="66"/>
  <c r="L22" i="66" s="1"/>
  <c r="I23" i="66"/>
  <c r="I22" i="66" s="1"/>
  <c r="F23" i="66"/>
  <c r="F22" i="66" s="1"/>
  <c r="D22" i="66"/>
  <c r="N17" i="66"/>
  <c r="M17" i="66"/>
  <c r="L17" i="66"/>
  <c r="I17" i="66"/>
  <c r="F17" i="66"/>
  <c r="N16" i="66"/>
  <c r="M16" i="66"/>
  <c r="L16" i="66"/>
  <c r="I16" i="66"/>
  <c r="F16" i="66"/>
  <c r="N15" i="66"/>
  <c r="M15" i="66"/>
  <c r="L15" i="66"/>
  <c r="I15" i="66"/>
  <c r="F15" i="66"/>
  <c r="N14" i="66"/>
  <c r="M14" i="66"/>
  <c r="L14" i="66"/>
  <c r="I14" i="66"/>
  <c r="F14" i="66"/>
  <c r="N13" i="66"/>
  <c r="M13" i="66"/>
  <c r="L13" i="66"/>
  <c r="I13" i="66"/>
  <c r="F13" i="66"/>
  <c r="N12" i="66"/>
  <c r="M12" i="66"/>
  <c r="L12" i="66"/>
  <c r="I12" i="66"/>
  <c r="F12" i="66"/>
  <c r="I224" i="64"/>
  <c r="F224" i="64"/>
  <c r="I223" i="64"/>
  <c r="F223" i="64"/>
  <c r="I222" i="64"/>
  <c r="F222" i="64"/>
  <c r="I221" i="64"/>
  <c r="F221" i="64"/>
  <c r="I220" i="64"/>
  <c r="F220" i="64"/>
  <c r="I219" i="64"/>
  <c r="F219" i="64"/>
  <c r="I218" i="64"/>
  <c r="F218" i="64"/>
  <c r="I217" i="64"/>
  <c r="F217" i="64"/>
  <c r="I216" i="64"/>
  <c r="F216" i="64"/>
  <c r="I215" i="64"/>
  <c r="F215" i="64"/>
  <c r="I214" i="64"/>
  <c r="F214" i="64"/>
  <c r="I213" i="64"/>
  <c r="F213" i="64"/>
  <c r="N202" i="64"/>
  <c r="N201" i="64" s="1"/>
  <c r="M202" i="64"/>
  <c r="M201" i="64" s="1"/>
  <c r="L202" i="64"/>
  <c r="L201" i="64" s="1"/>
  <c r="I202" i="64"/>
  <c r="I201" i="64" s="1"/>
  <c r="F202" i="64"/>
  <c r="F201" i="64" s="1"/>
  <c r="N200" i="64"/>
  <c r="M200" i="64"/>
  <c r="L200" i="64"/>
  <c r="I200" i="64"/>
  <c r="F200" i="64"/>
  <c r="N199" i="64"/>
  <c r="M199" i="64"/>
  <c r="L199" i="64"/>
  <c r="I199" i="64"/>
  <c r="F199" i="64"/>
  <c r="N198" i="64"/>
  <c r="M198" i="64"/>
  <c r="L198" i="64"/>
  <c r="I198" i="64"/>
  <c r="F198" i="64"/>
  <c r="N197" i="64"/>
  <c r="M197" i="64"/>
  <c r="L197" i="64"/>
  <c r="I197" i="64"/>
  <c r="F197" i="64"/>
  <c r="D196" i="64"/>
  <c r="N195" i="64"/>
  <c r="M195" i="64"/>
  <c r="L195" i="64"/>
  <c r="I195" i="64"/>
  <c r="F195" i="64"/>
  <c r="N194" i="64"/>
  <c r="M194" i="64"/>
  <c r="L194" i="64"/>
  <c r="I194" i="64"/>
  <c r="F194" i="64"/>
  <c r="N193" i="64"/>
  <c r="M193" i="64"/>
  <c r="L193" i="64"/>
  <c r="I193" i="64"/>
  <c r="F193" i="64"/>
  <c r="D192" i="64"/>
  <c r="N191" i="64"/>
  <c r="N190" i="64" s="1"/>
  <c r="M191" i="64"/>
  <c r="L191" i="64"/>
  <c r="L190" i="64" s="1"/>
  <c r="I191" i="64"/>
  <c r="I190" i="64" s="1"/>
  <c r="F191" i="64"/>
  <c r="F190" i="64" s="1"/>
  <c r="D190" i="64"/>
  <c r="N189" i="64"/>
  <c r="M189" i="64"/>
  <c r="L189" i="64"/>
  <c r="I189" i="64"/>
  <c r="F189" i="64"/>
  <c r="N188" i="64"/>
  <c r="M188" i="64"/>
  <c r="L188" i="64"/>
  <c r="I188" i="64"/>
  <c r="F188" i="64"/>
  <c r="N187" i="64"/>
  <c r="M187" i="64"/>
  <c r="L187" i="64"/>
  <c r="I187" i="64"/>
  <c r="F187" i="64"/>
  <c r="N186" i="64"/>
  <c r="M186" i="64"/>
  <c r="L186" i="64"/>
  <c r="I186" i="64"/>
  <c r="F186" i="64"/>
  <c r="N185" i="64"/>
  <c r="M185" i="64"/>
  <c r="L185" i="64"/>
  <c r="I185" i="64"/>
  <c r="F185" i="64"/>
  <c r="N184" i="64"/>
  <c r="M184" i="64"/>
  <c r="L184" i="64"/>
  <c r="I184" i="64"/>
  <c r="F184" i="64"/>
  <c r="N183" i="64"/>
  <c r="M183" i="64"/>
  <c r="L183" i="64"/>
  <c r="I183" i="64"/>
  <c r="F183" i="64"/>
  <c r="N182" i="64"/>
  <c r="M182" i="64"/>
  <c r="L182" i="64"/>
  <c r="I182" i="64"/>
  <c r="F182" i="64"/>
  <c r="D181" i="64"/>
  <c r="N180" i="64"/>
  <c r="M180" i="64"/>
  <c r="L180" i="64"/>
  <c r="I180" i="64"/>
  <c r="F180" i="64"/>
  <c r="N179" i="64"/>
  <c r="M179" i="64"/>
  <c r="L179" i="64"/>
  <c r="I179" i="64"/>
  <c r="F179" i="64"/>
  <c r="N178" i="64"/>
  <c r="M178" i="64"/>
  <c r="L178" i="64"/>
  <c r="I178" i="64"/>
  <c r="F178" i="64"/>
  <c r="N177" i="64"/>
  <c r="M177" i="64"/>
  <c r="L177" i="64"/>
  <c r="I177" i="64"/>
  <c r="F177" i="64"/>
  <c r="N176" i="64"/>
  <c r="M176" i="64"/>
  <c r="L176" i="64"/>
  <c r="I176" i="64"/>
  <c r="F176" i="64"/>
  <c r="N175" i="64"/>
  <c r="M175" i="64"/>
  <c r="L175" i="64"/>
  <c r="I175" i="64"/>
  <c r="F175" i="64"/>
  <c r="D174" i="64"/>
  <c r="N173" i="64"/>
  <c r="M173" i="64"/>
  <c r="L173" i="64"/>
  <c r="I173" i="64"/>
  <c r="F173" i="64"/>
  <c r="N172" i="64"/>
  <c r="M172" i="64"/>
  <c r="L172" i="64"/>
  <c r="I172" i="64"/>
  <c r="F172" i="64"/>
  <c r="N171" i="64"/>
  <c r="M171" i="64"/>
  <c r="L171" i="64"/>
  <c r="I171" i="64"/>
  <c r="F171" i="64"/>
  <c r="N170" i="64"/>
  <c r="M170" i="64"/>
  <c r="L170" i="64"/>
  <c r="I170" i="64"/>
  <c r="F170" i="64"/>
  <c r="N169" i="64"/>
  <c r="M169" i="64"/>
  <c r="L169" i="64"/>
  <c r="I169" i="64"/>
  <c r="F169" i="64"/>
  <c r="N168" i="64"/>
  <c r="M168" i="64"/>
  <c r="L168" i="64"/>
  <c r="I168" i="64"/>
  <c r="F168" i="64"/>
  <c r="D167" i="64"/>
  <c r="N166" i="64"/>
  <c r="M166" i="64"/>
  <c r="L166" i="64"/>
  <c r="I166" i="64"/>
  <c r="F166" i="64"/>
  <c r="N165" i="64"/>
  <c r="M165" i="64"/>
  <c r="L165" i="64"/>
  <c r="I165" i="64"/>
  <c r="F165" i="64"/>
  <c r="N164" i="64"/>
  <c r="M164" i="64"/>
  <c r="L164" i="64"/>
  <c r="I164" i="64"/>
  <c r="F164" i="64"/>
  <c r="N163" i="64"/>
  <c r="M163" i="64"/>
  <c r="L163" i="64"/>
  <c r="I163" i="64"/>
  <c r="F163" i="64"/>
  <c r="D162" i="64"/>
  <c r="N161" i="64"/>
  <c r="N160" i="64" s="1"/>
  <c r="M161" i="64"/>
  <c r="L161" i="64"/>
  <c r="L160" i="64" s="1"/>
  <c r="I161" i="64"/>
  <c r="I160" i="64" s="1"/>
  <c r="F161" i="64"/>
  <c r="F160" i="64" s="1"/>
  <c r="D160" i="64"/>
  <c r="N159" i="64"/>
  <c r="N158" i="64" s="1"/>
  <c r="M159" i="64"/>
  <c r="M158" i="64" s="1"/>
  <c r="L159" i="64"/>
  <c r="L158" i="64" s="1"/>
  <c r="I159" i="64"/>
  <c r="I158" i="64" s="1"/>
  <c r="F159" i="64"/>
  <c r="F158" i="64" s="1"/>
  <c r="D158" i="64"/>
  <c r="N157" i="64"/>
  <c r="N156" i="64" s="1"/>
  <c r="M157" i="64"/>
  <c r="L157" i="64"/>
  <c r="L156" i="64" s="1"/>
  <c r="I157" i="64"/>
  <c r="I156" i="64" s="1"/>
  <c r="F157" i="64"/>
  <c r="F156" i="64" s="1"/>
  <c r="N155" i="64"/>
  <c r="M155" i="64"/>
  <c r="L155" i="64"/>
  <c r="I155" i="64"/>
  <c r="F155" i="64"/>
  <c r="N154" i="64"/>
  <c r="M154" i="64"/>
  <c r="L154" i="64"/>
  <c r="I154" i="64"/>
  <c r="F154" i="64"/>
  <c r="N153" i="64"/>
  <c r="M153" i="64"/>
  <c r="L153" i="64"/>
  <c r="I153" i="64"/>
  <c r="F153" i="64"/>
  <c r="N151" i="64"/>
  <c r="N150" i="64" s="1"/>
  <c r="M151" i="64"/>
  <c r="M150" i="64" s="1"/>
  <c r="L151" i="64"/>
  <c r="L150" i="64" s="1"/>
  <c r="I151" i="64"/>
  <c r="I150" i="64" s="1"/>
  <c r="F151" i="64"/>
  <c r="F150" i="64" s="1"/>
  <c r="N149" i="64"/>
  <c r="N148" i="64" s="1"/>
  <c r="M149" i="64"/>
  <c r="L149" i="64"/>
  <c r="L148" i="64" s="1"/>
  <c r="I149" i="64"/>
  <c r="I148" i="64" s="1"/>
  <c r="F149" i="64"/>
  <c r="F148" i="64" s="1"/>
  <c r="N147" i="64"/>
  <c r="M147" i="64"/>
  <c r="L147" i="64"/>
  <c r="I147" i="64"/>
  <c r="F147" i="64"/>
  <c r="N146" i="64"/>
  <c r="M146" i="64"/>
  <c r="L146" i="64"/>
  <c r="I146" i="64"/>
  <c r="F146" i="64"/>
  <c r="N144" i="64"/>
  <c r="M144" i="64"/>
  <c r="L144" i="64"/>
  <c r="I144" i="64"/>
  <c r="F144" i="64"/>
  <c r="N143" i="64"/>
  <c r="M143" i="64"/>
  <c r="L143" i="64"/>
  <c r="I143" i="64"/>
  <c r="F143" i="64"/>
  <c r="N142" i="64"/>
  <c r="M142" i="64"/>
  <c r="L142" i="64"/>
  <c r="I142" i="64"/>
  <c r="F142" i="64"/>
  <c r="N141" i="64"/>
  <c r="M141" i="64"/>
  <c r="L141" i="64"/>
  <c r="I141" i="64"/>
  <c r="F141" i="64"/>
  <c r="N140" i="64"/>
  <c r="M140" i="64"/>
  <c r="L140" i="64"/>
  <c r="I140" i="64"/>
  <c r="F140" i="64"/>
  <c r="N139" i="64"/>
  <c r="M139" i="64"/>
  <c r="L139" i="64"/>
  <c r="I139" i="64"/>
  <c r="F139" i="64"/>
  <c r="N137" i="64"/>
  <c r="M137" i="64"/>
  <c r="L137" i="64"/>
  <c r="I137" i="64"/>
  <c r="F137" i="64"/>
  <c r="N136" i="64"/>
  <c r="M136" i="64"/>
  <c r="L136" i="64"/>
  <c r="I136" i="64"/>
  <c r="F136" i="64"/>
  <c r="N135" i="64"/>
  <c r="M135" i="64"/>
  <c r="L135" i="64"/>
  <c r="I135" i="64"/>
  <c r="F135" i="64"/>
  <c r="N134" i="64"/>
  <c r="M134" i="64"/>
  <c r="L134" i="64"/>
  <c r="I134" i="64"/>
  <c r="F134" i="64"/>
  <c r="N133" i="64"/>
  <c r="M133" i="64"/>
  <c r="L133" i="64"/>
  <c r="I133" i="64"/>
  <c r="F133" i="64"/>
  <c r="N132" i="64"/>
  <c r="M132" i="64"/>
  <c r="L132" i="64"/>
  <c r="I132" i="64"/>
  <c r="F132" i="64"/>
  <c r="L80" i="64"/>
  <c r="L79" i="64" s="1"/>
  <c r="I80" i="64"/>
  <c r="I79" i="64" s="1"/>
  <c r="F80" i="64"/>
  <c r="F79" i="64" s="1"/>
  <c r="N78" i="64"/>
  <c r="M78" i="64"/>
  <c r="L78" i="64"/>
  <c r="I78" i="64"/>
  <c r="F78" i="64"/>
  <c r="N77" i="64"/>
  <c r="M77" i="64"/>
  <c r="L77" i="64"/>
  <c r="I77" i="64"/>
  <c r="F77" i="64"/>
  <c r="N76" i="64"/>
  <c r="M76" i="64"/>
  <c r="L76" i="64"/>
  <c r="I76" i="64"/>
  <c r="F76" i="64"/>
  <c r="N75" i="64"/>
  <c r="M75" i="64"/>
  <c r="L75" i="64"/>
  <c r="I75" i="64"/>
  <c r="F75" i="64"/>
  <c r="D74" i="64"/>
  <c r="N73" i="64"/>
  <c r="N72" i="64" s="1"/>
  <c r="M73" i="64"/>
  <c r="M72" i="64" s="1"/>
  <c r="L73" i="64"/>
  <c r="L72" i="64" s="1"/>
  <c r="I73" i="64"/>
  <c r="I72" i="64" s="1"/>
  <c r="F73" i="64"/>
  <c r="F72" i="64" s="1"/>
  <c r="D72" i="64"/>
  <c r="N71" i="64"/>
  <c r="M71" i="64"/>
  <c r="L71" i="64"/>
  <c r="I71" i="64"/>
  <c r="F71" i="64"/>
  <c r="N70" i="64"/>
  <c r="M70" i="64"/>
  <c r="L70" i="64"/>
  <c r="I70" i="64"/>
  <c r="F70" i="64"/>
  <c r="D69" i="64"/>
  <c r="N68" i="64"/>
  <c r="M68" i="64"/>
  <c r="L68" i="64"/>
  <c r="I68" i="64"/>
  <c r="F68" i="64"/>
  <c r="N67" i="64"/>
  <c r="M67" i="64"/>
  <c r="L67" i="64"/>
  <c r="I67" i="64"/>
  <c r="F67" i="64"/>
  <c r="N64" i="64"/>
  <c r="M64" i="64"/>
  <c r="L64" i="64"/>
  <c r="I64" i="64"/>
  <c r="F64" i="64"/>
  <c r="N63" i="64"/>
  <c r="N61" i="64"/>
  <c r="M61" i="64"/>
  <c r="L61" i="64"/>
  <c r="I61" i="64"/>
  <c r="F61" i="64"/>
  <c r="N60" i="64"/>
  <c r="M60" i="64"/>
  <c r="L60" i="64"/>
  <c r="I60" i="64"/>
  <c r="N55" i="64"/>
  <c r="M55" i="64"/>
  <c r="L55" i="64"/>
  <c r="I55" i="64"/>
  <c r="F55" i="64"/>
  <c r="N54" i="64"/>
  <c r="M54" i="64"/>
  <c r="L54" i="64"/>
  <c r="I54" i="64"/>
  <c r="F54" i="64"/>
  <c r="N53" i="64"/>
  <c r="M53" i="64"/>
  <c r="L53" i="64"/>
  <c r="I53" i="64"/>
  <c r="F53" i="64"/>
  <c r="N52" i="64"/>
  <c r="M52" i="64"/>
  <c r="L52" i="64"/>
  <c r="I52" i="64"/>
  <c r="F52" i="64"/>
  <c r="N51" i="64"/>
  <c r="M51" i="64"/>
  <c r="L51" i="64"/>
  <c r="I51" i="64"/>
  <c r="F51" i="64"/>
  <c r="N57" i="64"/>
  <c r="M57" i="64"/>
  <c r="L57" i="64"/>
  <c r="I57" i="64"/>
  <c r="F57" i="64"/>
  <c r="N56" i="64"/>
  <c r="M56" i="64"/>
  <c r="L56" i="64"/>
  <c r="N50" i="64"/>
  <c r="M50" i="64"/>
  <c r="L50" i="64"/>
  <c r="I50" i="64"/>
  <c r="F50" i="64"/>
  <c r="N48" i="64"/>
  <c r="M48" i="64"/>
  <c r="L48" i="64"/>
  <c r="I48" i="64"/>
  <c r="F48" i="64"/>
  <c r="N47" i="64"/>
  <c r="M47" i="64"/>
  <c r="L47" i="64"/>
  <c r="I47" i="64"/>
  <c r="F47" i="64"/>
  <c r="D46" i="64"/>
  <c r="N45" i="64"/>
  <c r="N44" i="64" s="1"/>
  <c r="M45" i="64"/>
  <c r="L45" i="64"/>
  <c r="L44" i="64" s="1"/>
  <c r="I45" i="64"/>
  <c r="I44" i="64" s="1"/>
  <c r="F45" i="64"/>
  <c r="F44" i="64" s="1"/>
  <c r="D44" i="64"/>
  <c r="N43" i="64"/>
  <c r="M43" i="64"/>
  <c r="L43" i="64"/>
  <c r="I43" i="64"/>
  <c r="F43" i="64"/>
  <c r="N42" i="64"/>
  <c r="M42" i="64"/>
  <c r="L42" i="64"/>
  <c r="I42" i="64"/>
  <c r="F42" i="64"/>
  <c r="D41" i="64"/>
  <c r="N40" i="64"/>
  <c r="M40" i="64"/>
  <c r="L40" i="64"/>
  <c r="L37" i="64" s="1"/>
  <c r="I40" i="64"/>
  <c r="F40" i="64"/>
  <c r="N36" i="64"/>
  <c r="N35" i="64" s="1"/>
  <c r="M36" i="64"/>
  <c r="M35" i="64" s="1"/>
  <c r="L36" i="64"/>
  <c r="L35" i="64" s="1"/>
  <c r="I36" i="64"/>
  <c r="I35" i="64" s="1"/>
  <c r="F36" i="64"/>
  <c r="F35" i="64" s="1"/>
  <c r="N28" i="64"/>
  <c r="M28" i="64"/>
  <c r="L28" i="64"/>
  <c r="I28" i="64"/>
  <c r="N27" i="64"/>
  <c r="M27" i="64"/>
  <c r="L27" i="64"/>
  <c r="L26" i="64" s="1"/>
  <c r="I27" i="64"/>
  <c r="F27" i="64"/>
  <c r="N25" i="64"/>
  <c r="N24" i="64" s="1"/>
  <c r="M25" i="64"/>
  <c r="M24" i="64" s="1"/>
  <c r="L25" i="64"/>
  <c r="L24" i="64" s="1"/>
  <c r="I25" i="64"/>
  <c r="I24" i="64" s="1"/>
  <c r="F25" i="64"/>
  <c r="F24" i="64" s="1"/>
  <c r="D24" i="64"/>
  <c r="N23" i="64"/>
  <c r="N22" i="64" s="1"/>
  <c r="M23" i="64"/>
  <c r="M22" i="64" s="1"/>
  <c r="L23" i="64"/>
  <c r="L22" i="64" s="1"/>
  <c r="I23" i="64"/>
  <c r="I22" i="64" s="1"/>
  <c r="F23" i="64"/>
  <c r="F22" i="64" s="1"/>
  <c r="D22" i="64"/>
  <c r="N17" i="64"/>
  <c r="M17" i="64"/>
  <c r="L17" i="64"/>
  <c r="I17" i="64"/>
  <c r="F17" i="64"/>
  <c r="N16" i="64"/>
  <c r="M16" i="64"/>
  <c r="L16" i="64"/>
  <c r="I16" i="64"/>
  <c r="F16" i="64"/>
  <c r="N15" i="64"/>
  <c r="M15" i="64"/>
  <c r="L15" i="64"/>
  <c r="I15" i="64"/>
  <c r="F15" i="64"/>
  <c r="N14" i="64"/>
  <c r="M14" i="64"/>
  <c r="L14" i="64"/>
  <c r="I14" i="64"/>
  <c r="F14" i="64"/>
  <c r="N13" i="64"/>
  <c r="M13" i="64"/>
  <c r="L13" i="64"/>
  <c r="I13" i="64"/>
  <c r="F13" i="64"/>
  <c r="N12" i="64"/>
  <c r="M12" i="64"/>
  <c r="L12" i="64"/>
  <c r="I12" i="64"/>
  <c r="F12" i="64"/>
  <c r="I224" i="52"/>
  <c r="F224" i="52"/>
  <c r="I223" i="52"/>
  <c r="F223" i="52"/>
  <c r="I222" i="52"/>
  <c r="F222" i="52"/>
  <c r="I221" i="52"/>
  <c r="F221" i="52"/>
  <c r="I220" i="52"/>
  <c r="F220" i="52"/>
  <c r="I219" i="52"/>
  <c r="F219" i="52"/>
  <c r="I218" i="52"/>
  <c r="F218" i="52"/>
  <c r="I217" i="52"/>
  <c r="F217" i="52"/>
  <c r="I216" i="52"/>
  <c r="F216" i="52"/>
  <c r="I215" i="52"/>
  <c r="F215" i="52"/>
  <c r="I214" i="52"/>
  <c r="F214" i="52"/>
  <c r="I213" i="52"/>
  <c r="F213" i="52"/>
  <c r="N202" i="52"/>
  <c r="N201" i="52" s="1"/>
  <c r="M202" i="52"/>
  <c r="M201" i="52" s="1"/>
  <c r="L202" i="52"/>
  <c r="L201" i="52" s="1"/>
  <c r="I202" i="52"/>
  <c r="I201" i="52" s="1"/>
  <c r="F202" i="52"/>
  <c r="F201" i="52" s="1"/>
  <c r="N200" i="52"/>
  <c r="M200" i="52"/>
  <c r="L200" i="52"/>
  <c r="I200" i="52"/>
  <c r="F200" i="52"/>
  <c r="N199" i="52"/>
  <c r="M199" i="52"/>
  <c r="L199" i="52"/>
  <c r="I199" i="52"/>
  <c r="F199" i="52"/>
  <c r="N198" i="52"/>
  <c r="M198" i="52"/>
  <c r="L198" i="52"/>
  <c r="I198" i="52"/>
  <c r="F198" i="52"/>
  <c r="N197" i="52"/>
  <c r="M197" i="52"/>
  <c r="L197" i="52"/>
  <c r="I197" i="52"/>
  <c r="F197" i="52"/>
  <c r="D196" i="52"/>
  <c r="N195" i="52"/>
  <c r="M195" i="52"/>
  <c r="L195" i="52"/>
  <c r="I195" i="52"/>
  <c r="F195" i="52"/>
  <c r="N194" i="52"/>
  <c r="M194" i="52"/>
  <c r="L194" i="52"/>
  <c r="I194" i="52"/>
  <c r="F194" i="52"/>
  <c r="N193" i="52"/>
  <c r="M193" i="52"/>
  <c r="L193" i="52"/>
  <c r="I193" i="52"/>
  <c r="F193" i="52"/>
  <c r="D192" i="52"/>
  <c r="N191" i="52"/>
  <c r="N190" i="52" s="1"/>
  <c r="M191" i="52"/>
  <c r="M190" i="52" s="1"/>
  <c r="L191" i="52"/>
  <c r="L190" i="52" s="1"/>
  <c r="I191" i="52"/>
  <c r="I190" i="52" s="1"/>
  <c r="F191" i="52"/>
  <c r="F190" i="52" s="1"/>
  <c r="D190" i="52"/>
  <c r="N189" i="52"/>
  <c r="M189" i="52"/>
  <c r="L189" i="52"/>
  <c r="I189" i="52"/>
  <c r="F189" i="52"/>
  <c r="N188" i="52"/>
  <c r="M188" i="52"/>
  <c r="L188" i="52"/>
  <c r="I188" i="52"/>
  <c r="F188" i="52"/>
  <c r="N187" i="52"/>
  <c r="M187" i="52"/>
  <c r="L187" i="52"/>
  <c r="I187" i="52"/>
  <c r="F187" i="52"/>
  <c r="N186" i="52"/>
  <c r="M186" i="52"/>
  <c r="L186" i="52"/>
  <c r="I186" i="52"/>
  <c r="F186" i="52"/>
  <c r="N185" i="52"/>
  <c r="M185" i="52"/>
  <c r="L185" i="52"/>
  <c r="I185" i="52"/>
  <c r="F185" i="52"/>
  <c r="N184" i="52"/>
  <c r="M184" i="52"/>
  <c r="L184" i="52"/>
  <c r="I184" i="52"/>
  <c r="F184" i="52"/>
  <c r="N183" i="52"/>
  <c r="M183" i="52"/>
  <c r="L183" i="52"/>
  <c r="I183" i="52"/>
  <c r="F183" i="52"/>
  <c r="N182" i="52"/>
  <c r="M182" i="52"/>
  <c r="L182" i="52"/>
  <c r="I182" i="52"/>
  <c r="F182" i="52"/>
  <c r="D181" i="52"/>
  <c r="N180" i="52"/>
  <c r="M180" i="52"/>
  <c r="L180" i="52"/>
  <c r="I180" i="52"/>
  <c r="F180" i="52"/>
  <c r="N179" i="52"/>
  <c r="M179" i="52"/>
  <c r="L179" i="52"/>
  <c r="I179" i="52"/>
  <c r="F179" i="52"/>
  <c r="N178" i="52"/>
  <c r="M178" i="52"/>
  <c r="L178" i="52"/>
  <c r="I178" i="52"/>
  <c r="F178" i="52"/>
  <c r="N177" i="52"/>
  <c r="M177" i="52"/>
  <c r="L177" i="52"/>
  <c r="I177" i="52"/>
  <c r="F177" i="52"/>
  <c r="N176" i="52"/>
  <c r="M176" i="52"/>
  <c r="L176" i="52"/>
  <c r="I176" i="52"/>
  <c r="F176" i="52"/>
  <c r="N175" i="52"/>
  <c r="M175" i="52"/>
  <c r="L175" i="52"/>
  <c r="I175" i="52"/>
  <c r="F175" i="52"/>
  <c r="D174" i="52"/>
  <c r="N173" i="52"/>
  <c r="M173" i="52"/>
  <c r="L173" i="52"/>
  <c r="I173" i="52"/>
  <c r="F173" i="52"/>
  <c r="N172" i="52"/>
  <c r="M172" i="52"/>
  <c r="L172" i="52"/>
  <c r="I172" i="52"/>
  <c r="F172" i="52"/>
  <c r="N171" i="52"/>
  <c r="M171" i="52"/>
  <c r="L171" i="52"/>
  <c r="I171" i="52"/>
  <c r="F171" i="52"/>
  <c r="N170" i="52"/>
  <c r="M170" i="52"/>
  <c r="L170" i="52"/>
  <c r="I170" i="52"/>
  <c r="F170" i="52"/>
  <c r="N169" i="52"/>
  <c r="M169" i="52"/>
  <c r="L169" i="52"/>
  <c r="I169" i="52"/>
  <c r="F169" i="52"/>
  <c r="N168" i="52"/>
  <c r="M168" i="52"/>
  <c r="L168" i="52"/>
  <c r="I168" i="52"/>
  <c r="F168" i="52"/>
  <c r="D167" i="52"/>
  <c r="N166" i="52"/>
  <c r="M166" i="52"/>
  <c r="L166" i="52"/>
  <c r="I166" i="52"/>
  <c r="F166" i="52"/>
  <c r="N165" i="52"/>
  <c r="M165" i="52"/>
  <c r="L165" i="52"/>
  <c r="I165" i="52"/>
  <c r="F165" i="52"/>
  <c r="N164" i="52"/>
  <c r="M164" i="52"/>
  <c r="L164" i="52"/>
  <c r="I164" i="52"/>
  <c r="F164" i="52"/>
  <c r="N163" i="52"/>
  <c r="M163" i="52"/>
  <c r="L163" i="52"/>
  <c r="I163" i="52"/>
  <c r="F163" i="52"/>
  <c r="D162" i="52"/>
  <c r="N161" i="52"/>
  <c r="N160" i="52" s="1"/>
  <c r="M161" i="52"/>
  <c r="M160" i="52" s="1"/>
  <c r="L161" i="52"/>
  <c r="L160" i="52" s="1"/>
  <c r="I161" i="52"/>
  <c r="I160" i="52" s="1"/>
  <c r="F161" i="52"/>
  <c r="F160" i="52" s="1"/>
  <c r="D160" i="52"/>
  <c r="N159" i="52"/>
  <c r="N158" i="52" s="1"/>
  <c r="M159" i="52"/>
  <c r="M158" i="52" s="1"/>
  <c r="L159" i="52"/>
  <c r="L158" i="52" s="1"/>
  <c r="I159" i="52"/>
  <c r="I158" i="52" s="1"/>
  <c r="F159" i="52"/>
  <c r="F158" i="52" s="1"/>
  <c r="D158" i="52"/>
  <c r="N157" i="52"/>
  <c r="N156" i="52" s="1"/>
  <c r="M157" i="52"/>
  <c r="M156" i="52" s="1"/>
  <c r="L157" i="52"/>
  <c r="L156" i="52" s="1"/>
  <c r="I157" i="52"/>
  <c r="I156" i="52" s="1"/>
  <c r="F157" i="52"/>
  <c r="F156" i="52" s="1"/>
  <c r="N155" i="52"/>
  <c r="M155" i="52"/>
  <c r="L155" i="52"/>
  <c r="I155" i="52"/>
  <c r="F155" i="52"/>
  <c r="N154" i="52"/>
  <c r="M154" i="52"/>
  <c r="L154" i="52"/>
  <c r="I154" i="52"/>
  <c r="F154" i="52"/>
  <c r="N153" i="52"/>
  <c r="M153" i="52"/>
  <c r="L153" i="52"/>
  <c r="I153" i="52"/>
  <c r="F153" i="52"/>
  <c r="N151" i="52"/>
  <c r="N150" i="52" s="1"/>
  <c r="M151" i="52"/>
  <c r="L151" i="52"/>
  <c r="L150" i="52" s="1"/>
  <c r="I151" i="52"/>
  <c r="I150" i="52" s="1"/>
  <c r="F151" i="52"/>
  <c r="F150" i="52" s="1"/>
  <c r="N149" i="52"/>
  <c r="N148" i="52" s="1"/>
  <c r="M149" i="52"/>
  <c r="M148" i="52" s="1"/>
  <c r="L149" i="52"/>
  <c r="L148" i="52" s="1"/>
  <c r="I149" i="52"/>
  <c r="I148" i="52" s="1"/>
  <c r="F149" i="52"/>
  <c r="F148" i="52" s="1"/>
  <c r="N147" i="52"/>
  <c r="M147" i="52"/>
  <c r="L147" i="52"/>
  <c r="I147" i="52"/>
  <c r="F147" i="52"/>
  <c r="N146" i="52"/>
  <c r="M146" i="52"/>
  <c r="L146" i="52"/>
  <c r="I146" i="52"/>
  <c r="F146" i="52"/>
  <c r="N144" i="52"/>
  <c r="M144" i="52"/>
  <c r="L144" i="52"/>
  <c r="I144" i="52"/>
  <c r="F144" i="52"/>
  <c r="N143" i="52"/>
  <c r="M143" i="52"/>
  <c r="L143" i="52"/>
  <c r="I143" i="52"/>
  <c r="F143" i="52"/>
  <c r="N142" i="52"/>
  <c r="M142" i="52"/>
  <c r="L142" i="52"/>
  <c r="I142" i="52"/>
  <c r="F142" i="52"/>
  <c r="N141" i="52"/>
  <c r="M141" i="52"/>
  <c r="L141" i="52"/>
  <c r="I141" i="52"/>
  <c r="F141" i="52"/>
  <c r="N140" i="52"/>
  <c r="M140" i="52"/>
  <c r="L140" i="52"/>
  <c r="I140" i="52"/>
  <c r="F140" i="52"/>
  <c r="N139" i="52"/>
  <c r="M139" i="52"/>
  <c r="L139" i="52"/>
  <c r="I139" i="52"/>
  <c r="F139" i="52"/>
  <c r="N137" i="52"/>
  <c r="M137" i="52"/>
  <c r="L137" i="52"/>
  <c r="I137" i="52"/>
  <c r="F137" i="52"/>
  <c r="N136" i="52"/>
  <c r="M136" i="52"/>
  <c r="L136" i="52"/>
  <c r="I136" i="52"/>
  <c r="F136" i="52"/>
  <c r="N135" i="52"/>
  <c r="M135" i="52"/>
  <c r="L135" i="52"/>
  <c r="I135" i="52"/>
  <c r="F135" i="52"/>
  <c r="N134" i="52"/>
  <c r="M134" i="52"/>
  <c r="L134" i="52"/>
  <c r="I134" i="52"/>
  <c r="F134" i="52"/>
  <c r="N133" i="52"/>
  <c r="M133" i="52"/>
  <c r="L133" i="52"/>
  <c r="I133" i="52"/>
  <c r="F133" i="52"/>
  <c r="N132" i="52"/>
  <c r="M132" i="52"/>
  <c r="L132" i="52"/>
  <c r="I132" i="52"/>
  <c r="F132" i="52"/>
  <c r="L80" i="52"/>
  <c r="L79" i="52" s="1"/>
  <c r="I80" i="52"/>
  <c r="I79" i="52" s="1"/>
  <c r="F80" i="52"/>
  <c r="F79" i="52" s="1"/>
  <c r="N78" i="52"/>
  <c r="M78" i="52"/>
  <c r="L78" i="52"/>
  <c r="I78" i="52"/>
  <c r="F78" i="52"/>
  <c r="N77" i="52"/>
  <c r="M77" i="52"/>
  <c r="L77" i="52"/>
  <c r="I77" i="52"/>
  <c r="F77" i="52"/>
  <c r="N76" i="52"/>
  <c r="M76" i="52"/>
  <c r="L76" i="52"/>
  <c r="I76" i="52"/>
  <c r="F76" i="52"/>
  <c r="N75" i="52"/>
  <c r="M75" i="52"/>
  <c r="L75" i="52"/>
  <c r="I75" i="52"/>
  <c r="F75" i="52"/>
  <c r="D74" i="52"/>
  <c r="N73" i="52"/>
  <c r="N72" i="52" s="1"/>
  <c r="M73" i="52"/>
  <c r="M72" i="52" s="1"/>
  <c r="L73" i="52"/>
  <c r="L72" i="52" s="1"/>
  <c r="I73" i="52"/>
  <c r="I72" i="52" s="1"/>
  <c r="F73" i="52"/>
  <c r="F72" i="52" s="1"/>
  <c r="D72" i="52"/>
  <c r="N71" i="52"/>
  <c r="M71" i="52"/>
  <c r="L71" i="52"/>
  <c r="I71" i="52"/>
  <c r="F71" i="52"/>
  <c r="N70" i="52"/>
  <c r="M70" i="52"/>
  <c r="L70" i="52"/>
  <c r="I70" i="52"/>
  <c r="F70" i="52"/>
  <c r="D69" i="52"/>
  <c r="N68" i="52"/>
  <c r="M68" i="52"/>
  <c r="L68" i="52"/>
  <c r="I68" i="52"/>
  <c r="F68" i="52"/>
  <c r="N67" i="52"/>
  <c r="M67" i="52"/>
  <c r="L67" i="52"/>
  <c r="I67" i="52"/>
  <c r="F67" i="52"/>
  <c r="N64" i="52"/>
  <c r="M64" i="52"/>
  <c r="L64" i="52"/>
  <c r="I64" i="52"/>
  <c r="F64" i="52"/>
  <c r="M63" i="52"/>
  <c r="M62" i="52" s="1"/>
  <c r="N63" i="52"/>
  <c r="N61" i="52"/>
  <c r="M61" i="52"/>
  <c r="L61" i="52"/>
  <c r="I61" i="52"/>
  <c r="F61" i="52"/>
  <c r="N60" i="52"/>
  <c r="M60" i="52"/>
  <c r="L60" i="52"/>
  <c r="I60" i="52"/>
  <c r="N55" i="52"/>
  <c r="M55" i="52"/>
  <c r="L55" i="52"/>
  <c r="I55" i="52"/>
  <c r="F55" i="52"/>
  <c r="N54" i="52"/>
  <c r="M54" i="52"/>
  <c r="L54" i="52"/>
  <c r="I54" i="52"/>
  <c r="F54" i="52"/>
  <c r="N53" i="52"/>
  <c r="M53" i="52"/>
  <c r="L53" i="52"/>
  <c r="I53" i="52"/>
  <c r="F53" i="52"/>
  <c r="N52" i="52"/>
  <c r="M52" i="52"/>
  <c r="L52" i="52"/>
  <c r="I52" i="52"/>
  <c r="F52" i="52"/>
  <c r="N51" i="52"/>
  <c r="M51" i="52"/>
  <c r="L51" i="52"/>
  <c r="I51" i="52"/>
  <c r="F51" i="52"/>
  <c r="N57" i="52"/>
  <c r="M57" i="52"/>
  <c r="L57" i="52"/>
  <c r="I57" i="52"/>
  <c r="F57" i="52"/>
  <c r="N56" i="52"/>
  <c r="M56" i="52"/>
  <c r="L56" i="52"/>
  <c r="N50" i="52"/>
  <c r="M50" i="52"/>
  <c r="L50" i="52"/>
  <c r="I50" i="52"/>
  <c r="F50" i="52"/>
  <c r="N48" i="52"/>
  <c r="M48" i="52"/>
  <c r="L48" i="52"/>
  <c r="I48" i="52"/>
  <c r="F48" i="52"/>
  <c r="N47" i="52"/>
  <c r="M47" i="52"/>
  <c r="L47" i="52"/>
  <c r="I47" i="52"/>
  <c r="F47" i="52"/>
  <c r="D46" i="52"/>
  <c r="N45" i="52"/>
  <c r="N44" i="52" s="1"/>
  <c r="M45" i="52"/>
  <c r="M44" i="52" s="1"/>
  <c r="L45" i="52"/>
  <c r="L44" i="52" s="1"/>
  <c r="I45" i="52"/>
  <c r="I44" i="52" s="1"/>
  <c r="F45" i="52"/>
  <c r="F44" i="52" s="1"/>
  <c r="D44" i="52"/>
  <c r="N43" i="52"/>
  <c r="M43" i="52"/>
  <c r="L43" i="52"/>
  <c r="I43" i="52"/>
  <c r="F43" i="52"/>
  <c r="N42" i="52"/>
  <c r="M42" i="52"/>
  <c r="L42" i="52"/>
  <c r="I42" i="52"/>
  <c r="F42" i="52"/>
  <c r="D41" i="52"/>
  <c r="N40" i="52"/>
  <c r="M40" i="52"/>
  <c r="L40" i="52"/>
  <c r="L37" i="52" s="1"/>
  <c r="I40" i="52"/>
  <c r="F40" i="52"/>
  <c r="N36" i="52"/>
  <c r="N35" i="52" s="1"/>
  <c r="M36" i="52"/>
  <c r="M35" i="52" s="1"/>
  <c r="L36" i="52"/>
  <c r="L35" i="52" s="1"/>
  <c r="I36" i="52"/>
  <c r="I35" i="52" s="1"/>
  <c r="F36" i="52"/>
  <c r="F35" i="52" s="1"/>
  <c r="N28" i="52"/>
  <c r="M28" i="52"/>
  <c r="L28" i="52"/>
  <c r="I28" i="52"/>
  <c r="N27" i="52"/>
  <c r="M27" i="52"/>
  <c r="L27" i="52"/>
  <c r="I27" i="52"/>
  <c r="F27" i="52"/>
  <c r="N25" i="52"/>
  <c r="N24" i="52" s="1"/>
  <c r="M25" i="52"/>
  <c r="L25" i="52"/>
  <c r="L24" i="52" s="1"/>
  <c r="I25" i="52"/>
  <c r="I24" i="52" s="1"/>
  <c r="F25" i="52"/>
  <c r="F24" i="52" s="1"/>
  <c r="D24" i="52"/>
  <c r="N23" i="52"/>
  <c r="N22" i="52" s="1"/>
  <c r="M23" i="52"/>
  <c r="M22" i="52" s="1"/>
  <c r="L23" i="52"/>
  <c r="L22" i="52" s="1"/>
  <c r="I23" i="52"/>
  <c r="I22" i="52" s="1"/>
  <c r="F23" i="52"/>
  <c r="F22" i="52" s="1"/>
  <c r="D22" i="52"/>
  <c r="N17" i="52"/>
  <c r="M17" i="52"/>
  <c r="L17" i="52"/>
  <c r="I17" i="52"/>
  <c r="F17" i="52"/>
  <c r="N16" i="52"/>
  <c r="M16" i="52"/>
  <c r="L16" i="52"/>
  <c r="I16" i="52"/>
  <c r="F16" i="52"/>
  <c r="N15" i="52"/>
  <c r="M15" i="52"/>
  <c r="L15" i="52"/>
  <c r="I15" i="52"/>
  <c r="F15" i="52"/>
  <c r="N14" i="52"/>
  <c r="M14" i="52"/>
  <c r="L14" i="52"/>
  <c r="I14" i="52"/>
  <c r="F14" i="52"/>
  <c r="N13" i="52"/>
  <c r="M13" i="52"/>
  <c r="L13" i="52"/>
  <c r="I13" i="52"/>
  <c r="F13" i="52"/>
  <c r="N12" i="52"/>
  <c r="M12" i="52"/>
  <c r="L12" i="52"/>
  <c r="I12" i="52"/>
  <c r="F12" i="52"/>
  <c r="N11" i="64" l="1"/>
  <c r="M11" i="68"/>
  <c r="M11" i="66"/>
  <c r="N11" i="75"/>
  <c r="M11" i="52"/>
  <c r="M11" i="64"/>
  <c r="N11" i="68"/>
  <c r="M11" i="75"/>
  <c r="N37" i="66"/>
  <c r="M37" i="52"/>
  <c r="M37" i="66"/>
  <c r="N37" i="75"/>
  <c r="N11" i="66"/>
  <c r="N37" i="68"/>
  <c r="N37" i="64"/>
  <c r="M37" i="75"/>
  <c r="N11" i="52"/>
  <c r="M37" i="68"/>
  <c r="M37" i="64"/>
  <c r="N37" i="52"/>
  <c r="M79" i="3"/>
  <c r="L212" i="3"/>
  <c r="N212" i="3"/>
  <c r="M212" i="3"/>
  <c r="O19" i="3"/>
  <c r="I212" i="52"/>
  <c r="I11" i="64"/>
  <c r="O109" i="3"/>
  <c r="F11" i="64"/>
  <c r="I212" i="75"/>
  <c r="O39" i="69"/>
  <c r="O38" i="70"/>
  <c r="O38" i="67"/>
  <c r="O112" i="3"/>
  <c r="O111" i="3"/>
  <c r="F212" i="64"/>
  <c r="F11" i="66"/>
  <c r="L11" i="68"/>
  <c r="O108" i="3"/>
  <c r="I212" i="66"/>
  <c r="I11" i="68"/>
  <c r="I212" i="68"/>
  <c r="L11" i="75"/>
  <c r="I145" i="75"/>
  <c r="O104" i="3"/>
  <c r="O38" i="58"/>
  <c r="F11" i="52"/>
  <c r="L11" i="64"/>
  <c r="I212" i="64"/>
  <c r="I11" i="66"/>
  <c r="F11" i="75"/>
  <c r="F212" i="52"/>
  <c r="L11" i="52"/>
  <c r="I11" i="52"/>
  <c r="L11" i="66"/>
  <c r="F212" i="66"/>
  <c r="F11" i="68"/>
  <c r="F212" i="68"/>
  <c r="I11" i="75"/>
  <c r="I192" i="75"/>
  <c r="F212" i="75"/>
  <c r="O38" i="45"/>
  <c r="I145" i="66"/>
  <c r="O66" i="54"/>
  <c r="O221" i="75"/>
  <c r="O39" i="70"/>
  <c r="O38" i="52"/>
  <c r="O38" i="50"/>
  <c r="O64" i="68"/>
  <c r="O142" i="68"/>
  <c r="F145" i="68"/>
  <c r="N145" i="68"/>
  <c r="O154" i="68"/>
  <c r="O166" i="68"/>
  <c r="O187" i="68"/>
  <c r="O38" i="62"/>
  <c r="O166" i="52"/>
  <c r="O154" i="66"/>
  <c r="O200" i="68"/>
  <c r="O39" i="68"/>
  <c r="O39" i="64"/>
  <c r="O39" i="61"/>
  <c r="O144" i="52"/>
  <c r="O180" i="52"/>
  <c r="F152" i="68"/>
  <c r="N152" i="68"/>
  <c r="O66" i="47"/>
  <c r="O66" i="39"/>
  <c r="O39" i="62"/>
  <c r="O38" i="72"/>
  <c r="O38" i="69"/>
  <c r="O38" i="65"/>
  <c r="O38" i="60"/>
  <c r="O38" i="56"/>
  <c r="O38" i="51"/>
  <c r="N62" i="52"/>
  <c r="O144" i="66"/>
  <c r="O172" i="66"/>
  <c r="O187" i="66"/>
  <c r="O143" i="68"/>
  <c r="O195" i="68"/>
  <c r="O199" i="68"/>
  <c r="O38" i="46"/>
  <c r="O38" i="43"/>
  <c r="O38" i="75"/>
  <c r="O193" i="68"/>
  <c r="O39" i="67"/>
  <c r="O39" i="59"/>
  <c r="O39" i="54"/>
  <c r="O39" i="74"/>
  <c r="O39" i="47"/>
  <c r="O39" i="42"/>
  <c r="O39" i="39"/>
  <c r="O224" i="66"/>
  <c r="M145" i="68"/>
  <c r="O39" i="65"/>
  <c r="O38" i="41"/>
  <c r="O64" i="52"/>
  <c r="O140" i="64"/>
  <c r="M145" i="66"/>
  <c r="O188" i="68"/>
  <c r="O39" i="72"/>
  <c r="O39" i="57"/>
  <c r="O39" i="53"/>
  <c r="O39" i="48"/>
  <c r="O39" i="44"/>
  <c r="O59" i="70"/>
  <c r="O59" i="67"/>
  <c r="O59" i="62"/>
  <c r="O59" i="58"/>
  <c r="O59" i="52"/>
  <c r="O59" i="50"/>
  <c r="O59" i="45"/>
  <c r="O59" i="41"/>
  <c r="O39" i="40"/>
  <c r="O144" i="75"/>
  <c r="L145" i="75"/>
  <c r="O180" i="75"/>
  <c r="O133" i="75"/>
  <c r="O188" i="75"/>
  <c r="O38" i="38"/>
  <c r="O47" i="75"/>
  <c r="O67" i="64"/>
  <c r="F26" i="52"/>
  <c r="F80" i="3"/>
  <c r="F79" i="3" s="1"/>
  <c r="M69" i="52"/>
  <c r="O70" i="64"/>
  <c r="O78" i="64"/>
  <c r="M69" i="68"/>
  <c r="O78" i="68"/>
  <c r="L80" i="3"/>
  <c r="L79" i="3" s="1"/>
  <c r="O51" i="52"/>
  <c r="O76" i="68"/>
  <c r="M69" i="66"/>
  <c r="O12" i="68"/>
  <c r="L41" i="68"/>
  <c r="O48" i="75"/>
  <c r="I46" i="68"/>
  <c r="I46" i="75"/>
  <c r="O52" i="52"/>
  <c r="O61" i="52"/>
  <c r="I37" i="75"/>
  <c r="I37" i="66"/>
  <c r="I41" i="66"/>
  <c r="F46" i="66"/>
  <c r="N46" i="66"/>
  <c r="O48" i="66"/>
  <c r="O56" i="66"/>
  <c r="F41" i="68"/>
  <c r="I74" i="68"/>
  <c r="O77" i="68"/>
  <c r="L37" i="75"/>
  <c r="F37" i="68"/>
  <c r="I37" i="68"/>
  <c r="F37" i="75"/>
  <c r="I56" i="3"/>
  <c r="K65" i="3"/>
  <c r="J65" i="3"/>
  <c r="I37" i="52"/>
  <c r="L145" i="52"/>
  <c r="O200" i="52"/>
  <c r="F69" i="64"/>
  <c r="I37" i="64"/>
  <c r="N39" i="3"/>
  <c r="O39" i="3" s="1"/>
  <c r="E65" i="3"/>
  <c r="H65" i="3"/>
  <c r="F37" i="52"/>
  <c r="F37" i="64"/>
  <c r="I41" i="52"/>
  <c r="F46" i="52"/>
  <c r="N46" i="52"/>
  <c r="O56" i="52"/>
  <c r="L174" i="52"/>
  <c r="O43" i="64"/>
  <c r="F37" i="66"/>
  <c r="I74" i="52"/>
  <c r="F145" i="52"/>
  <c r="O171" i="52"/>
  <c r="O183" i="52"/>
  <c r="O187" i="52"/>
  <c r="O221" i="52"/>
  <c r="O135" i="64"/>
  <c r="O166" i="75"/>
  <c r="O52" i="68"/>
  <c r="I192" i="68"/>
  <c r="L167" i="75"/>
  <c r="F181" i="75"/>
  <c r="N181" i="75"/>
  <c r="K229" i="38"/>
  <c r="J229" i="70"/>
  <c r="E229" i="68"/>
  <c r="F37" i="37" s="1"/>
  <c r="G229" i="69"/>
  <c r="J229" i="67"/>
  <c r="E229" i="64"/>
  <c r="G229" i="65"/>
  <c r="J229" i="62"/>
  <c r="E229" i="61"/>
  <c r="G229" i="60"/>
  <c r="J229" i="58"/>
  <c r="E229" i="57"/>
  <c r="G229" i="56"/>
  <c r="J229" i="52"/>
  <c r="E229" i="53"/>
  <c r="G229" i="51"/>
  <c r="J229" i="50"/>
  <c r="E229" i="48"/>
  <c r="G229" i="46"/>
  <c r="H16" i="37" s="1"/>
  <c r="J229" i="45"/>
  <c r="E229" i="44"/>
  <c r="G229" i="43"/>
  <c r="J229" i="41"/>
  <c r="E229" i="40"/>
  <c r="G229" i="75"/>
  <c r="H8" i="37" s="1"/>
  <c r="O39" i="71"/>
  <c r="O39" i="63"/>
  <c r="O39" i="60"/>
  <c r="O39" i="56"/>
  <c r="O39" i="51"/>
  <c r="O39" i="46"/>
  <c r="O39" i="43"/>
  <c r="O39" i="75"/>
  <c r="O38" i="68"/>
  <c r="O38" i="64"/>
  <c r="O38" i="61"/>
  <c r="O38" i="57"/>
  <c r="O38" i="53"/>
  <c r="O38" i="48"/>
  <c r="O38" i="44"/>
  <c r="O38" i="40"/>
  <c r="O164" i="64"/>
  <c r="F138" i="66"/>
  <c r="L152" i="66"/>
  <c r="I181" i="66"/>
  <c r="M49" i="68"/>
  <c r="O56" i="68"/>
  <c r="O135" i="68"/>
  <c r="I181" i="68"/>
  <c r="L192" i="68"/>
  <c r="I196" i="68"/>
  <c r="M152" i="75"/>
  <c r="N38" i="3"/>
  <c r="O142" i="64"/>
  <c r="M145" i="64"/>
  <c r="F152" i="64"/>
  <c r="N152" i="64"/>
  <c r="O154" i="64"/>
  <c r="L162" i="64"/>
  <c r="O166" i="64"/>
  <c r="O67" i="66"/>
  <c r="O189" i="66"/>
  <c r="O215" i="66"/>
  <c r="L26" i="75"/>
  <c r="O219" i="75"/>
  <c r="O39" i="66"/>
  <c r="O39" i="58"/>
  <c r="O39" i="52"/>
  <c r="O39" i="50"/>
  <c r="O39" i="45"/>
  <c r="O39" i="41"/>
  <c r="O39" i="38"/>
  <c r="O38" i="71"/>
  <c r="O38" i="66"/>
  <c r="O38" i="63"/>
  <c r="O38" i="59"/>
  <c r="O38" i="54"/>
  <c r="O38" i="74"/>
  <c r="O38" i="47"/>
  <c r="O38" i="42"/>
  <c r="O38" i="39"/>
  <c r="D229" i="68"/>
  <c r="N26" i="75"/>
  <c r="L26" i="52"/>
  <c r="O28" i="66"/>
  <c r="O15" i="68"/>
  <c r="F29" i="3"/>
  <c r="O28" i="52"/>
  <c r="F26" i="66"/>
  <c r="O14" i="75"/>
  <c r="F138" i="52"/>
  <c r="F162" i="52"/>
  <c r="L74" i="64"/>
  <c r="M131" i="64"/>
  <c r="N162" i="52"/>
  <c r="L167" i="52"/>
  <c r="O176" i="52"/>
  <c r="O188" i="52"/>
  <c r="O28" i="64"/>
  <c r="M167" i="64"/>
  <c r="O172" i="64"/>
  <c r="F174" i="64"/>
  <c r="N174" i="64"/>
  <c r="O176" i="64"/>
  <c r="M160" i="68"/>
  <c r="O161" i="68"/>
  <c r="L49" i="52"/>
  <c r="N138" i="52"/>
  <c r="D229" i="52"/>
  <c r="E22" i="37" s="1"/>
  <c r="M41" i="52"/>
  <c r="L46" i="52"/>
  <c r="I69" i="52"/>
  <c r="I131" i="52"/>
  <c r="O169" i="52"/>
  <c r="O173" i="52"/>
  <c r="L181" i="52"/>
  <c r="O185" i="52"/>
  <c r="O193" i="52"/>
  <c r="D229" i="64"/>
  <c r="E33" i="37" s="1"/>
  <c r="L41" i="64"/>
  <c r="F46" i="64"/>
  <c r="O48" i="64"/>
  <c r="L49" i="64"/>
  <c r="O56" i="64"/>
  <c r="I69" i="64"/>
  <c r="O61" i="68"/>
  <c r="O15" i="75"/>
  <c r="O198" i="64"/>
  <c r="L49" i="66"/>
  <c r="O64" i="66"/>
  <c r="M74" i="66"/>
  <c r="O137" i="66"/>
  <c r="I174" i="66"/>
  <c r="L74" i="68"/>
  <c r="F167" i="68"/>
  <c r="N167" i="68"/>
  <c r="I174" i="68"/>
  <c r="L49" i="75"/>
  <c r="I138" i="75"/>
  <c r="O140" i="75"/>
  <c r="I162" i="75"/>
  <c r="O172" i="75"/>
  <c r="L196" i="75"/>
  <c r="O217" i="75"/>
  <c r="O218" i="75"/>
  <c r="G229" i="71"/>
  <c r="K229" i="69"/>
  <c r="G229" i="66"/>
  <c r="K229" i="65"/>
  <c r="G229" i="63"/>
  <c r="K229" i="60"/>
  <c r="G229" i="59"/>
  <c r="K229" i="56"/>
  <c r="G229" i="54"/>
  <c r="K229" i="51"/>
  <c r="G229" i="74"/>
  <c r="K229" i="46"/>
  <c r="G229" i="47"/>
  <c r="K229" i="43"/>
  <c r="G229" i="42"/>
  <c r="K229" i="75"/>
  <c r="G229" i="39"/>
  <c r="H7" i="37" s="1"/>
  <c r="F11" i="14" s="1"/>
  <c r="G11" i="14" s="1"/>
  <c r="E11" i="14" s="1"/>
  <c r="O218" i="64"/>
  <c r="D229" i="66"/>
  <c r="E35" i="37" s="1"/>
  <c r="F152" i="66"/>
  <c r="N152" i="66"/>
  <c r="I167" i="66"/>
  <c r="O173" i="66"/>
  <c r="O13" i="68"/>
  <c r="L26" i="68"/>
  <c r="F138" i="68"/>
  <c r="N138" i="68"/>
  <c r="I152" i="68"/>
  <c r="L162" i="68"/>
  <c r="I167" i="68"/>
  <c r="L46" i="75"/>
  <c r="O76" i="75"/>
  <c r="I131" i="75"/>
  <c r="I174" i="75"/>
  <c r="H229" i="38"/>
  <c r="K229" i="71"/>
  <c r="H229" i="68"/>
  <c r="I37" i="37" s="1"/>
  <c r="S35" i="14" s="1"/>
  <c r="K229" i="66"/>
  <c r="H229" i="64"/>
  <c r="I33" i="37" s="1"/>
  <c r="S33" i="14" s="1"/>
  <c r="K229" i="63"/>
  <c r="H229" i="61"/>
  <c r="K229" i="59"/>
  <c r="H229" i="57"/>
  <c r="K229" i="54"/>
  <c r="H229" i="53"/>
  <c r="K229" i="74"/>
  <c r="H229" i="48"/>
  <c r="K229" i="47"/>
  <c r="H229" i="44"/>
  <c r="K229" i="42"/>
  <c r="H229" i="40"/>
  <c r="K229" i="39"/>
  <c r="O189" i="64"/>
  <c r="O223" i="64"/>
  <c r="O13" i="66"/>
  <c r="M41" i="66"/>
  <c r="L46" i="66"/>
  <c r="F49" i="66"/>
  <c r="N49" i="66"/>
  <c r="O54" i="66"/>
  <c r="M62" i="66"/>
  <c r="L69" i="66"/>
  <c r="O135" i="66"/>
  <c r="O142" i="66"/>
  <c r="O195" i="66"/>
  <c r="F131" i="68"/>
  <c r="N131" i="68"/>
  <c r="O137" i="68"/>
  <c r="I138" i="68"/>
  <c r="O141" i="68"/>
  <c r="O144" i="68"/>
  <c r="M162" i="68"/>
  <c r="L167" i="68"/>
  <c r="F196" i="68"/>
  <c r="N196" i="68"/>
  <c r="O215" i="68"/>
  <c r="O223" i="68"/>
  <c r="F41" i="75"/>
  <c r="N41" i="75"/>
  <c r="O43" i="75"/>
  <c r="N62" i="75"/>
  <c r="O78" i="75"/>
  <c r="I152" i="75"/>
  <c r="O154" i="75"/>
  <c r="O173" i="75"/>
  <c r="F192" i="75"/>
  <c r="N192" i="75"/>
  <c r="F196" i="75"/>
  <c r="N196" i="75"/>
  <c r="O198" i="75"/>
  <c r="O216" i="75"/>
  <c r="O224" i="75"/>
  <c r="L29" i="3"/>
  <c r="G229" i="38"/>
  <c r="H6" i="37" s="1"/>
  <c r="H229" i="72"/>
  <c r="J229" i="71"/>
  <c r="E229" i="70"/>
  <c r="H229" i="69"/>
  <c r="J229" i="66"/>
  <c r="E229" i="67"/>
  <c r="H229" i="65"/>
  <c r="J229" i="63"/>
  <c r="E229" i="62"/>
  <c r="H229" i="60"/>
  <c r="J229" i="59"/>
  <c r="E229" i="58"/>
  <c r="H229" i="56"/>
  <c r="J229" i="54"/>
  <c r="E229" i="52"/>
  <c r="F21" i="37" s="1"/>
  <c r="H229" i="51"/>
  <c r="J229" i="74"/>
  <c r="E229" i="50"/>
  <c r="H229" i="46"/>
  <c r="J229" i="47"/>
  <c r="E229" i="45"/>
  <c r="H229" i="43"/>
  <c r="J229" i="42"/>
  <c r="E229" i="41"/>
  <c r="H229" i="75"/>
  <c r="J229" i="39"/>
  <c r="O15" i="64"/>
  <c r="O73" i="64"/>
  <c r="O173" i="64"/>
  <c r="O200" i="64"/>
  <c r="I196" i="66"/>
  <c r="O216" i="66"/>
  <c r="L174" i="68"/>
  <c r="O186" i="68"/>
  <c r="O214" i="68"/>
  <c r="O217" i="68"/>
  <c r="O221" i="68"/>
  <c r="F26" i="75"/>
  <c r="O164" i="75"/>
  <c r="O135" i="52"/>
  <c r="N145" i="52"/>
  <c r="O147" i="52"/>
  <c r="I152" i="52"/>
  <c r="O154" i="52"/>
  <c r="I192" i="52"/>
  <c r="F196" i="52"/>
  <c r="N196" i="52"/>
  <c r="O198" i="52"/>
  <c r="O219" i="52"/>
  <c r="O16" i="64"/>
  <c r="F41" i="64"/>
  <c r="N41" i="64"/>
  <c r="L46" i="64"/>
  <c r="L69" i="64"/>
  <c r="O133" i="64"/>
  <c r="O144" i="64"/>
  <c r="I145" i="64"/>
  <c r="O147" i="64"/>
  <c r="F162" i="64"/>
  <c r="N162" i="64"/>
  <c r="F181" i="64"/>
  <c r="N181" i="64"/>
  <c r="O183" i="64"/>
  <c r="F192" i="64"/>
  <c r="N192" i="64"/>
  <c r="O219" i="64"/>
  <c r="O220" i="64"/>
  <c r="O52" i="66"/>
  <c r="I131" i="66"/>
  <c r="O165" i="66"/>
  <c r="O180" i="66"/>
  <c r="O200" i="66"/>
  <c r="O217" i="66"/>
  <c r="O221" i="66"/>
  <c r="O179" i="68"/>
  <c r="O13" i="75"/>
  <c r="L74" i="75"/>
  <c r="O77" i="75"/>
  <c r="O142" i="75"/>
  <c r="O177" i="75"/>
  <c r="F28" i="3"/>
  <c r="O199" i="52"/>
  <c r="O76" i="64"/>
  <c r="L138" i="64"/>
  <c r="O141" i="64"/>
  <c r="O180" i="64"/>
  <c r="O195" i="64"/>
  <c r="O199" i="64"/>
  <c r="O221" i="64"/>
  <c r="F26" i="68"/>
  <c r="I131" i="68"/>
  <c r="O134" i="68"/>
  <c r="L145" i="68"/>
  <c r="I41" i="75"/>
  <c r="O135" i="75"/>
  <c r="O178" i="75"/>
  <c r="O16" i="52"/>
  <c r="O54" i="52"/>
  <c r="F69" i="52"/>
  <c r="N69" i="52"/>
  <c r="O137" i="52"/>
  <c r="O189" i="52"/>
  <c r="L196" i="52"/>
  <c r="O165" i="64"/>
  <c r="N26" i="66"/>
  <c r="O51" i="66"/>
  <c r="N138" i="66"/>
  <c r="O140" i="66"/>
  <c r="O143" i="66"/>
  <c r="O155" i="66"/>
  <c r="M162" i="66"/>
  <c r="O166" i="66"/>
  <c r="F192" i="66"/>
  <c r="N192" i="66"/>
  <c r="O198" i="66"/>
  <c r="O219" i="66"/>
  <c r="O223" i="66"/>
  <c r="N41" i="68"/>
  <c r="M46" i="68"/>
  <c r="I49" i="68"/>
  <c r="O54" i="68"/>
  <c r="O60" i="68"/>
  <c r="O169" i="68"/>
  <c r="O180" i="68"/>
  <c r="L181" i="68"/>
  <c r="O189" i="68"/>
  <c r="O220" i="68"/>
  <c r="O56" i="75"/>
  <c r="I69" i="75"/>
  <c r="F74" i="75"/>
  <c r="N74" i="75"/>
  <c r="O147" i="75"/>
  <c r="O171" i="75"/>
  <c r="O187" i="75"/>
  <c r="O195" i="75"/>
  <c r="O151" i="52"/>
  <c r="M150" i="52"/>
  <c r="O47" i="64"/>
  <c r="N46" i="64"/>
  <c r="O197" i="64"/>
  <c r="M196" i="64"/>
  <c r="O197" i="66"/>
  <c r="M196" i="66"/>
  <c r="O27" i="68"/>
  <c r="N26" i="68"/>
  <c r="O57" i="68"/>
  <c r="O53" i="68"/>
  <c r="I69" i="68"/>
  <c r="F74" i="68"/>
  <c r="N74" i="68"/>
  <c r="M131" i="68"/>
  <c r="O136" i="68"/>
  <c r="M138" i="68"/>
  <c r="O149" i="68"/>
  <c r="M148" i="68"/>
  <c r="O153" i="68"/>
  <c r="M152" i="68"/>
  <c r="O191" i="68"/>
  <c r="M190" i="68"/>
  <c r="O23" i="75"/>
  <c r="M22" i="75"/>
  <c r="O42" i="75"/>
  <c r="M41" i="75"/>
  <c r="O70" i="75"/>
  <c r="M69" i="75"/>
  <c r="O151" i="75"/>
  <c r="M150" i="75"/>
  <c r="O161" i="75"/>
  <c r="M160" i="75"/>
  <c r="O202" i="75"/>
  <c r="O201" i="75" s="1"/>
  <c r="I58" i="75"/>
  <c r="L58" i="66"/>
  <c r="N58" i="52"/>
  <c r="N58" i="75"/>
  <c r="O59" i="72"/>
  <c r="O59" i="69"/>
  <c r="O59" i="65"/>
  <c r="O59" i="60"/>
  <c r="O59" i="56"/>
  <c r="O59" i="51"/>
  <c r="O59" i="46"/>
  <c r="O59" i="43"/>
  <c r="O59" i="75"/>
  <c r="F62" i="52"/>
  <c r="I62" i="68"/>
  <c r="I62" i="64"/>
  <c r="L62" i="75"/>
  <c r="F65" i="52"/>
  <c r="I65" i="68"/>
  <c r="I65" i="64"/>
  <c r="L65" i="75"/>
  <c r="O66" i="72"/>
  <c r="O66" i="68"/>
  <c r="M65" i="68"/>
  <c r="M65" i="66"/>
  <c r="O66" i="65"/>
  <c r="O66" i="61"/>
  <c r="O66" i="56"/>
  <c r="O66" i="53"/>
  <c r="O66" i="46"/>
  <c r="O66" i="75"/>
  <c r="M65" i="75"/>
  <c r="O13" i="52"/>
  <c r="M26" i="52"/>
  <c r="O40" i="52"/>
  <c r="L41" i="52"/>
  <c r="I46" i="52"/>
  <c r="M49" i="52"/>
  <c r="O60" i="52"/>
  <c r="O68" i="52"/>
  <c r="O70" i="52"/>
  <c r="O71" i="52"/>
  <c r="O73" i="52"/>
  <c r="L74" i="52"/>
  <c r="L131" i="52"/>
  <c r="I138" i="52"/>
  <c r="I145" i="52"/>
  <c r="L152" i="52"/>
  <c r="O157" i="52"/>
  <c r="I162" i="52"/>
  <c r="M167" i="52"/>
  <c r="M174" i="52"/>
  <c r="M181" i="52"/>
  <c r="L192" i="52"/>
  <c r="O195" i="52"/>
  <c r="I196" i="52"/>
  <c r="O217" i="52"/>
  <c r="O220" i="52"/>
  <c r="O223" i="52"/>
  <c r="M26" i="64"/>
  <c r="M41" i="64"/>
  <c r="O45" i="64"/>
  <c r="M44" i="64"/>
  <c r="I46" i="64"/>
  <c r="M49" i="64"/>
  <c r="N62" i="64"/>
  <c r="O64" i="64"/>
  <c r="M74" i="64"/>
  <c r="F131" i="64"/>
  <c r="N131" i="64"/>
  <c r="M138" i="64"/>
  <c r="L145" i="64"/>
  <c r="I152" i="64"/>
  <c r="M162" i="64"/>
  <c r="F167" i="64"/>
  <c r="N167" i="64"/>
  <c r="O169" i="64"/>
  <c r="I174" i="64"/>
  <c r="I181" i="64"/>
  <c r="O187" i="64"/>
  <c r="O188" i="64"/>
  <c r="O191" i="64"/>
  <c r="M190" i="64"/>
  <c r="I192" i="64"/>
  <c r="O193" i="64"/>
  <c r="F196" i="64"/>
  <c r="N196" i="64"/>
  <c r="O16" i="66"/>
  <c r="O17" i="66"/>
  <c r="O23" i="66"/>
  <c r="I26" i="66"/>
  <c r="O27" i="66"/>
  <c r="O36" i="66"/>
  <c r="F41" i="66"/>
  <c r="N41" i="66"/>
  <c r="M46" i="66"/>
  <c r="I49" i="66"/>
  <c r="F74" i="66"/>
  <c r="N74" i="66"/>
  <c r="O76" i="66"/>
  <c r="L131" i="66"/>
  <c r="I138" i="66"/>
  <c r="F145" i="66"/>
  <c r="N145" i="66"/>
  <c r="I152" i="66"/>
  <c r="F162" i="66"/>
  <c r="N162" i="66"/>
  <c r="L167" i="66"/>
  <c r="O171" i="66"/>
  <c r="L174" i="66"/>
  <c r="L181" i="66"/>
  <c r="O185" i="66"/>
  <c r="O188" i="66"/>
  <c r="I192" i="66"/>
  <c r="O193" i="66"/>
  <c r="O194" i="66"/>
  <c r="F196" i="66"/>
  <c r="N196" i="66"/>
  <c r="O214" i="66"/>
  <c r="I26" i="68"/>
  <c r="O42" i="68"/>
  <c r="M41" i="68"/>
  <c r="L46" i="68"/>
  <c r="F49" i="68"/>
  <c r="N49" i="68"/>
  <c r="L69" i="68"/>
  <c r="O73" i="68"/>
  <c r="M72" i="68"/>
  <c r="O173" i="68"/>
  <c r="O198" i="68"/>
  <c r="O213" i="68"/>
  <c r="O16" i="75"/>
  <c r="I26" i="75"/>
  <c r="O36" i="75"/>
  <c r="M35" i="75"/>
  <c r="M49" i="75"/>
  <c r="O54" i="75"/>
  <c r="O55" i="75"/>
  <c r="F69" i="75"/>
  <c r="N69" i="75"/>
  <c r="O75" i="75"/>
  <c r="M74" i="75"/>
  <c r="L131" i="75"/>
  <c r="L138" i="75"/>
  <c r="L152" i="75"/>
  <c r="O155" i="75"/>
  <c r="O157" i="75"/>
  <c r="L162" i="75"/>
  <c r="O165" i="75"/>
  <c r="M167" i="75"/>
  <c r="L174" i="75"/>
  <c r="I181" i="75"/>
  <c r="O184" i="75"/>
  <c r="I196" i="75"/>
  <c r="O29" i="38"/>
  <c r="O29" i="72"/>
  <c r="O29" i="71"/>
  <c r="O29" i="70"/>
  <c r="O29" i="68"/>
  <c r="O29" i="69"/>
  <c r="O29" i="66"/>
  <c r="O29" i="67"/>
  <c r="O29" i="64"/>
  <c r="O29" i="65"/>
  <c r="O29" i="63"/>
  <c r="O29" i="62"/>
  <c r="O29" i="61"/>
  <c r="O29" i="60"/>
  <c r="O29" i="59"/>
  <c r="O29" i="58"/>
  <c r="O29" i="57"/>
  <c r="O29" i="56"/>
  <c r="O29" i="54"/>
  <c r="O29" i="52"/>
  <c r="O29" i="53"/>
  <c r="O29" i="51"/>
  <c r="O29" i="74"/>
  <c r="O29" i="50"/>
  <c r="O29" i="48"/>
  <c r="O29" i="46"/>
  <c r="O29" i="47"/>
  <c r="O29" i="45"/>
  <c r="O29" i="44"/>
  <c r="O29" i="43"/>
  <c r="O29" i="42"/>
  <c r="O29" i="41"/>
  <c r="O29" i="40"/>
  <c r="O29" i="75"/>
  <c r="O29" i="39"/>
  <c r="F58" i="68"/>
  <c r="F58" i="66"/>
  <c r="F58" i="64"/>
  <c r="I58" i="66"/>
  <c r="L58" i="52"/>
  <c r="M58" i="68"/>
  <c r="M58" i="66"/>
  <c r="M58" i="64"/>
  <c r="O59" i="71"/>
  <c r="O59" i="66"/>
  <c r="O59" i="63"/>
  <c r="O59" i="59"/>
  <c r="O59" i="54"/>
  <c r="O59" i="74"/>
  <c r="O59" i="47"/>
  <c r="O59" i="42"/>
  <c r="O59" i="39"/>
  <c r="F62" i="68"/>
  <c r="F62" i="64"/>
  <c r="I62" i="75"/>
  <c r="L62" i="66"/>
  <c r="F65" i="68"/>
  <c r="F65" i="64"/>
  <c r="I65" i="75"/>
  <c r="L65" i="66"/>
  <c r="N65" i="68"/>
  <c r="N65" i="66"/>
  <c r="O66" i="67"/>
  <c r="O66" i="58"/>
  <c r="M65" i="52"/>
  <c r="O66" i="50"/>
  <c r="O66" i="41"/>
  <c r="N65" i="75"/>
  <c r="O25" i="52"/>
  <c r="M24" i="52"/>
  <c r="N26" i="52"/>
  <c r="F49" i="52"/>
  <c r="N49" i="52"/>
  <c r="L69" i="52"/>
  <c r="M74" i="52"/>
  <c r="M131" i="52"/>
  <c r="L138" i="52"/>
  <c r="O153" i="52"/>
  <c r="M152" i="52"/>
  <c r="O161" i="52"/>
  <c r="L162" i="52"/>
  <c r="F167" i="52"/>
  <c r="N167" i="52"/>
  <c r="F174" i="52"/>
  <c r="N174" i="52"/>
  <c r="F181" i="52"/>
  <c r="N181" i="52"/>
  <c r="M192" i="52"/>
  <c r="O213" i="52"/>
  <c r="F26" i="64"/>
  <c r="F49" i="64"/>
  <c r="N49" i="64"/>
  <c r="M69" i="64"/>
  <c r="F74" i="64"/>
  <c r="N74" i="64"/>
  <c r="I131" i="64"/>
  <c r="F138" i="64"/>
  <c r="N138" i="64"/>
  <c r="O149" i="64"/>
  <c r="M148" i="64"/>
  <c r="O151" i="64"/>
  <c r="L152" i="64"/>
  <c r="I167" i="64"/>
  <c r="L174" i="64"/>
  <c r="L181" i="64"/>
  <c r="L192" i="64"/>
  <c r="I196" i="64"/>
  <c r="O213" i="64"/>
  <c r="O25" i="66"/>
  <c r="M24" i="66"/>
  <c r="L26" i="66"/>
  <c r="F69" i="66"/>
  <c r="N69" i="66"/>
  <c r="I74" i="66"/>
  <c r="M131" i="66"/>
  <c r="L138" i="66"/>
  <c r="O157" i="66"/>
  <c r="I162" i="66"/>
  <c r="M167" i="66"/>
  <c r="M174" i="66"/>
  <c r="M181" i="66"/>
  <c r="L192" i="66"/>
  <c r="O25" i="68"/>
  <c r="M24" i="68"/>
  <c r="F162" i="68"/>
  <c r="N162" i="68"/>
  <c r="O175" i="68"/>
  <c r="M174" i="68"/>
  <c r="M181" i="68"/>
  <c r="M192" i="68"/>
  <c r="L196" i="68"/>
  <c r="D229" i="75"/>
  <c r="E8" i="37" s="1"/>
  <c r="M46" i="75"/>
  <c r="F49" i="75"/>
  <c r="N49" i="75"/>
  <c r="O132" i="75"/>
  <c r="M131" i="75"/>
  <c r="O139" i="75"/>
  <c r="M138" i="75"/>
  <c r="O146" i="75"/>
  <c r="M145" i="75"/>
  <c r="O163" i="75"/>
  <c r="M162" i="75"/>
  <c r="F167" i="75"/>
  <c r="N167" i="75"/>
  <c r="M174" i="75"/>
  <c r="L181" i="75"/>
  <c r="L192" i="75"/>
  <c r="I58" i="52"/>
  <c r="L58" i="68"/>
  <c r="L58" i="64"/>
  <c r="N58" i="68"/>
  <c r="N58" i="66"/>
  <c r="N58" i="64"/>
  <c r="F62" i="75"/>
  <c r="I62" i="66"/>
  <c r="L62" i="52"/>
  <c r="F65" i="75"/>
  <c r="I65" i="66"/>
  <c r="L65" i="52"/>
  <c r="O66" i="69"/>
  <c r="O66" i="66"/>
  <c r="O66" i="64"/>
  <c r="M65" i="64"/>
  <c r="O66" i="60"/>
  <c r="O66" i="59"/>
  <c r="N65" i="52"/>
  <c r="O66" i="51"/>
  <c r="O66" i="74"/>
  <c r="O66" i="43"/>
  <c r="O66" i="42"/>
  <c r="O66" i="40"/>
  <c r="O15" i="52"/>
  <c r="O17" i="52"/>
  <c r="O23" i="52"/>
  <c r="I26" i="52"/>
  <c r="O27" i="52"/>
  <c r="O36" i="52"/>
  <c r="F41" i="52"/>
  <c r="N41" i="52"/>
  <c r="M46" i="52"/>
  <c r="I49" i="52"/>
  <c r="F74" i="52"/>
  <c r="N74" i="52"/>
  <c r="O76" i="52"/>
  <c r="F131" i="52"/>
  <c r="N131" i="52"/>
  <c r="O136" i="52"/>
  <c r="M138" i="52"/>
  <c r="O142" i="52"/>
  <c r="O143" i="52"/>
  <c r="M145" i="52"/>
  <c r="F152" i="52"/>
  <c r="N152" i="52"/>
  <c r="M162" i="52"/>
  <c r="I167" i="52"/>
  <c r="I174" i="52"/>
  <c r="I181" i="52"/>
  <c r="F192" i="52"/>
  <c r="N192" i="52"/>
  <c r="M196" i="52"/>
  <c r="O215" i="52"/>
  <c r="O17" i="64"/>
  <c r="O23" i="64"/>
  <c r="I26" i="64"/>
  <c r="O27" i="64"/>
  <c r="O36" i="64"/>
  <c r="O40" i="64"/>
  <c r="I41" i="64"/>
  <c r="M46" i="64"/>
  <c r="I49" i="64"/>
  <c r="O50" i="64"/>
  <c r="O57" i="64"/>
  <c r="O52" i="64"/>
  <c r="O61" i="64"/>
  <c r="N69" i="64"/>
  <c r="I74" i="64"/>
  <c r="L131" i="64"/>
  <c r="O134" i="64"/>
  <c r="O137" i="64"/>
  <c r="I138" i="64"/>
  <c r="F145" i="64"/>
  <c r="N145" i="64"/>
  <c r="M152" i="64"/>
  <c r="O157" i="64"/>
  <c r="M156" i="64"/>
  <c r="O161" i="64"/>
  <c r="M160" i="64"/>
  <c r="I162" i="64"/>
  <c r="L167" i="64"/>
  <c r="O175" i="64"/>
  <c r="M174" i="64"/>
  <c r="O179" i="64"/>
  <c r="M181" i="64"/>
  <c r="O186" i="64"/>
  <c r="M192" i="64"/>
  <c r="L196" i="64"/>
  <c r="O215" i="64"/>
  <c r="O222" i="64"/>
  <c r="O40" i="66"/>
  <c r="L41" i="66"/>
  <c r="O45" i="66"/>
  <c r="M44" i="66"/>
  <c r="I46" i="66"/>
  <c r="M49" i="66"/>
  <c r="O60" i="66"/>
  <c r="N62" i="66"/>
  <c r="I69" i="66"/>
  <c r="O70" i="66"/>
  <c r="O71" i="66"/>
  <c r="O73" i="66"/>
  <c r="L74" i="66"/>
  <c r="O78" i="66"/>
  <c r="F131" i="66"/>
  <c r="N131" i="66"/>
  <c r="O136" i="66"/>
  <c r="M138" i="66"/>
  <c r="L145" i="66"/>
  <c r="O153" i="66"/>
  <c r="M152" i="66"/>
  <c r="O161" i="66"/>
  <c r="L162" i="66"/>
  <c r="F167" i="66"/>
  <c r="N167" i="66"/>
  <c r="O169" i="66"/>
  <c r="F174" i="66"/>
  <c r="N174" i="66"/>
  <c r="O176" i="66"/>
  <c r="F181" i="66"/>
  <c r="N181" i="66"/>
  <c r="O183" i="66"/>
  <c r="M192" i="66"/>
  <c r="L196" i="66"/>
  <c r="O199" i="66"/>
  <c r="O222" i="66"/>
  <c r="O28" i="68"/>
  <c r="O36" i="68"/>
  <c r="N35" i="68"/>
  <c r="I41" i="68"/>
  <c r="F46" i="68"/>
  <c r="O47" i="68"/>
  <c r="N46" i="68"/>
  <c r="L49" i="68"/>
  <c r="F69" i="68"/>
  <c r="O70" i="68"/>
  <c r="N69" i="68"/>
  <c r="O75" i="68"/>
  <c r="M74" i="68"/>
  <c r="L131" i="68"/>
  <c r="L138" i="68"/>
  <c r="I145" i="68"/>
  <c r="L152" i="68"/>
  <c r="O155" i="68"/>
  <c r="O157" i="68"/>
  <c r="I162" i="68"/>
  <c r="M167" i="68"/>
  <c r="O172" i="68"/>
  <c r="F174" i="68"/>
  <c r="N174" i="68"/>
  <c r="O176" i="68"/>
  <c r="F181" i="68"/>
  <c r="N181" i="68"/>
  <c r="O183" i="68"/>
  <c r="F192" i="68"/>
  <c r="N192" i="68"/>
  <c r="O197" i="68"/>
  <c r="M196" i="68"/>
  <c r="O219" i="68"/>
  <c r="O222" i="68"/>
  <c r="O27" i="75"/>
  <c r="L41" i="75"/>
  <c r="F46" i="75"/>
  <c r="N46" i="75"/>
  <c r="I49" i="75"/>
  <c r="O50" i="75"/>
  <c r="L69" i="75"/>
  <c r="O73" i="75"/>
  <c r="M72" i="75"/>
  <c r="I74" i="75"/>
  <c r="F131" i="75"/>
  <c r="N131" i="75"/>
  <c r="F138" i="75"/>
  <c r="N138" i="75"/>
  <c r="F145" i="75"/>
  <c r="N145" i="75"/>
  <c r="F152" i="75"/>
  <c r="N152" i="75"/>
  <c r="F162" i="75"/>
  <c r="N162" i="75"/>
  <c r="I167" i="75"/>
  <c r="O170" i="75"/>
  <c r="F174" i="75"/>
  <c r="N174" i="75"/>
  <c r="O176" i="75"/>
  <c r="O179" i="75"/>
  <c r="M181" i="75"/>
  <c r="O185" i="75"/>
  <c r="O186" i="75"/>
  <c r="O189" i="75"/>
  <c r="O193" i="75"/>
  <c r="M192" i="75"/>
  <c r="O197" i="75"/>
  <c r="M196" i="75"/>
  <c r="O200" i="75"/>
  <c r="O213" i="75"/>
  <c r="O223" i="75"/>
  <c r="F58" i="52"/>
  <c r="F58" i="75"/>
  <c r="I58" i="68"/>
  <c r="I58" i="64"/>
  <c r="L58" i="75"/>
  <c r="M58" i="52"/>
  <c r="M58" i="75"/>
  <c r="O59" i="38"/>
  <c r="O59" i="68"/>
  <c r="O59" i="64"/>
  <c r="O59" i="61"/>
  <c r="O59" i="57"/>
  <c r="O59" i="53"/>
  <c r="O59" i="48"/>
  <c r="O59" i="44"/>
  <c r="O59" i="40"/>
  <c r="F62" i="66"/>
  <c r="I62" i="52"/>
  <c r="L62" i="68"/>
  <c r="L62" i="64"/>
  <c r="F65" i="66"/>
  <c r="I65" i="52"/>
  <c r="L65" i="68"/>
  <c r="L65" i="64"/>
  <c r="O66" i="70"/>
  <c r="N65" i="64"/>
  <c r="O66" i="62"/>
  <c r="O66" i="52"/>
  <c r="O66" i="45"/>
  <c r="I80" i="3"/>
  <c r="I79" i="3" s="1"/>
  <c r="J229" i="38"/>
  <c r="K229" i="72"/>
  <c r="G229" i="72"/>
  <c r="E229" i="71"/>
  <c r="H229" i="70"/>
  <c r="K229" i="68"/>
  <c r="G229" i="68"/>
  <c r="H37" i="37" s="1"/>
  <c r="J229" i="69"/>
  <c r="E229" i="66"/>
  <c r="H229" i="67"/>
  <c r="K229" i="64"/>
  <c r="G229" i="64"/>
  <c r="H33" i="37" s="1"/>
  <c r="J229" i="65"/>
  <c r="E229" i="63"/>
  <c r="H229" i="62"/>
  <c r="K229" i="61"/>
  <c r="N229" i="61" s="1"/>
  <c r="G229" i="61"/>
  <c r="J229" i="60"/>
  <c r="E229" i="59"/>
  <c r="H229" i="58"/>
  <c r="K229" i="57"/>
  <c r="N229" i="57" s="1"/>
  <c r="G229" i="57"/>
  <c r="J229" i="56"/>
  <c r="E229" i="54"/>
  <c r="H229" i="52"/>
  <c r="K229" i="53"/>
  <c r="N229" i="53" s="1"/>
  <c r="G229" i="53"/>
  <c r="J229" i="51"/>
  <c r="E229" i="74"/>
  <c r="H229" i="50"/>
  <c r="K229" i="48"/>
  <c r="G229" i="48"/>
  <c r="J229" i="46"/>
  <c r="E229" i="47"/>
  <c r="H229" i="45"/>
  <c r="K229" i="44"/>
  <c r="N229" i="44" s="1"/>
  <c r="G229" i="44"/>
  <c r="J229" i="43"/>
  <c r="E229" i="42"/>
  <c r="H229" i="41"/>
  <c r="K229" i="40"/>
  <c r="N229" i="40" s="1"/>
  <c r="G229" i="40"/>
  <c r="J229" i="75"/>
  <c r="E229" i="39"/>
  <c r="E229" i="38"/>
  <c r="J229" i="72"/>
  <c r="E229" i="72"/>
  <c r="H229" i="71"/>
  <c r="K229" i="70"/>
  <c r="N229" i="70" s="1"/>
  <c r="G229" i="70"/>
  <c r="J229" i="68"/>
  <c r="E229" i="69"/>
  <c r="H229" i="66"/>
  <c r="I35" i="37" s="1"/>
  <c r="S34" i="14" s="1"/>
  <c r="K229" i="67"/>
  <c r="N229" i="67" s="1"/>
  <c r="G229" i="67"/>
  <c r="H34" i="37" s="1"/>
  <c r="J229" i="64"/>
  <c r="E229" i="65"/>
  <c r="H229" i="63"/>
  <c r="K229" i="62"/>
  <c r="G229" i="62"/>
  <c r="J229" i="61"/>
  <c r="E229" i="60"/>
  <c r="H229" i="59"/>
  <c r="K229" i="58"/>
  <c r="N229" i="58" s="1"/>
  <c r="G229" i="58"/>
  <c r="J229" i="57"/>
  <c r="E229" i="56"/>
  <c r="H229" i="54"/>
  <c r="K229" i="52"/>
  <c r="G229" i="52"/>
  <c r="H22" i="37" s="1"/>
  <c r="J229" i="53"/>
  <c r="E229" i="51"/>
  <c r="H229" i="74"/>
  <c r="K229" i="50"/>
  <c r="N229" i="50" s="1"/>
  <c r="G229" i="50"/>
  <c r="J229" i="48"/>
  <c r="E229" i="46"/>
  <c r="H229" i="47"/>
  <c r="K229" i="45"/>
  <c r="G229" i="45"/>
  <c r="J229" i="44"/>
  <c r="E229" i="43"/>
  <c r="H229" i="42"/>
  <c r="K229" i="41"/>
  <c r="N229" i="41" s="1"/>
  <c r="G229" i="41"/>
  <c r="J229" i="40"/>
  <c r="E229" i="75"/>
  <c r="F8" i="37" s="1"/>
  <c r="H229" i="39"/>
  <c r="I7" i="37" s="1"/>
  <c r="S11" i="14" s="1"/>
  <c r="T11" i="14" s="1"/>
  <c r="R11" i="14" s="1"/>
  <c r="Y11" i="14" s="1"/>
  <c r="G65" i="3"/>
  <c r="I68" i="3"/>
  <c r="M29" i="3"/>
  <c r="O29" i="3" s="1"/>
  <c r="I207" i="3"/>
  <c r="I29" i="3"/>
  <c r="O80" i="66"/>
  <c r="O79" i="66" s="1"/>
  <c r="O80" i="52"/>
  <c r="O79" i="52" s="1"/>
  <c r="O80" i="68"/>
  <c r="O79" i="68" s="1"/>
  <c r="L68" i="3"/>
  <c r="N68" i="3"/>
  <c r="D65" i="3"/>
  <c r="F68" i="3"/>
  <c r="M68" i="3"/>
  <c r="L207" i="3"/>
  <c r="F207" i="3"/>
  <c r="O66" i="38"/>
  <c r="O66" i="57"/>
  <c r="O66" i="48"/>
  <c r="O66" i="44"/>
  <c r="O67" i="75"/>
  <c r="O43" i="52"/>
  <c r="O47" i="52"/>
  <c r="O53" i="52"/>
  <c r="O155" i="52"/>
  <c r="O222" i="52"/>
  <c r="O51" i="64"/>
  <c r="O12" i="52"/>
  <c r="O50" i="52"/>
  <c r="O67" i="52"/>
  <c r="O78" i="52"/>
  <c r="O140" i="52"/>
  <c r="O159" i="52"/>
  <c r="O168" i="52"/>
  <c r="O182" i="52"/>
  <c r="O194" i="52"/>
  <c r="O214" i="52"/>
  <c r="O13" i="64"/>
  <c r="O60" i="64"/>
  <c r="O61" i="66"/>
  <c r="O63" i="52"/>
  <c r="O133" i="52"/>
  <c r="O175" i="52"/>
  <c r="O191" i="52"/>
  <c r="O75" i="52"/>
  <c r="O164" i="52"/>
  <c r="O178" i="52"/>
  <c r="O25" i="64"/>
  <c r="O54" i="64"/>
  <c r="O68" i="64"/>
  <c r="O67" i="68"/>
  <c r="O68" i="68"/>
  <c r="O71" i="64"/>
  <c r="O80" i="64"/>
  <c r="O79" i="64" s="1"/>
  <c r="O136" i="64"/>
  <c r="O178" i="64"/>
  <c r="O47" i="66"/>
  <c r="O53" i="66"/>
  <c r="O175" i="66"/>
  <c r="O178" i="68"/>
  <c r="O149" i="75"/>
  <c r="O45" i="52"/>
  <c r="O48" i="52"/>
  <c r="O57" i="52"/>
  <c r="O134" i="52"/>
  <c r="O141" i="52"/>
  <c r="O149" i="52"/>
  <c r="O165" i="52"/>
  <c r="O172" i="52"/>
  <c r="O179" i="52"/>
  <c r="O186" i="52"/>
  <c r="O197" i="52"/>
  <c r="O218" i="52"/>
  <c r="O14" i="64"/>
  <c r="O42" i="64"/>
  <c r="O55" i="64"/>
  <c r="O77" i="64"/>
  <c r="O132" i="64"/>
  <c r="O139" i="64"/>
  <c r="O146" i="64"/>
  <c r="O163" i="64"/>
  <c r="O171" i="64"/>
  <c r="O185" i="64"/>
  <c r="O217" i="64"/>
  <c r="O15" i="66"/>
  <c r="O43" i="66"/>
  <c r="O50" i="66"/>
  <c r="O75" i="66"/>
  <c r="O151" i="66"/>
  <c r="O159" i="66"/>
  <c r="O168" i="66"/>
  <c r="O182" i="66"/>
  <c r="O202" i="66"/>
  <c r="O201" i="66" s="1"/>
  <c r="O218" i="66"/>
  <c r="O40" i="68"/>
  <c r="N63" i="68"/>
  <c r="N62" i="68" s="1"/>
  <c r="O133" i="68"/>
  <c r="O147" i="68"/>
  <c r="O151" i="68"/>
  <c r="O171" i="68"/>
  <c r="O185" i="68"/>
  <c r="O216" i="68"/>
  <c r="O52" i="75"/>
  <c r="O64" i="75"/>
  <c r="O141" i="75"/>
  <c r="O159" i="75"/>
  <c r="O68" i="66"/>
  <c r="O143" i="64"/>
  <c r="O153" i="64"/>
  <c r="O140" i="68"/>
  <c r="O164" i="68"/>
  <c r="O224" i="68"/>
  <c r="O40" i="75"/>
  <c r="O61" i="75"/>
  <c r="O134" i="75"/>
  <c r="O199" i="75"/>
  <c r="O215" i="75"/>
  <c r="O14" i="52"/>
  <c r="O42" i="52"/>
  <c r="O55" i="52"/>
  <c r="O77" i="52"/>
  <c r="O132" i="52"/>
  <c r="O139" i="52"/>
  <c r="O146" i="52"/>
  <c r="O163" i="52"/>
  <c r="O170" i="52"/>
  <c r="O177" i="52"/>
  <c r="O184" i="52"/>
  <c r="O202" i="52"/>
  <c r="O201" i="52" s="1"/>
  <c r="O216" i="52"/>
  <c r="O224" i="52"/>
  <c r="O12" i="64"/>
  <c r="O53" i="64"/>
  <c r="M63" i="64"/>
  <c r="O75" i="64"/>
  <c r="O155" i="64"/>
  <c r="O159" i="64"/>
  <c r="O168" i="64"/>
  <c r="O182" i="64"/>
  <c r="O194" i="64"/>
  <c r="O214" i="64"/>
  <c r="O12" i="66"/>
  <c r="O133" i="66"/>
  <c r="O147" i="66"/>
  <c r="O164" i="66"/>
  <c r="O178" i="66"/>
  <c r="O191" i="66"/>
  <c r="O213" i="66"/>
  <c r="O159" i="68"/>
  <c r="O168" i="68"/>
  <c r="O182" i="68"/>
  <c r="O194" i="68"/>
  <c r="O45" i="75"/>
  <c r="O57" i="75"/>
  <c r="O137" i="75"/>
  <c r="O169" i="75"/>
  <c r="O183" i="75"/>
  <c r="O220" i="75"/>
  <c r="O170" i="64"/>
  <c r="O177" i="64"/>
  <c r="O184" i="64"/>
  <c r="O202" i="64"/>
  <c r="O201" i="64" s="1"/>
  <c r="O216" i="64"/>
  <c r="O224" i="64"/>
  <c r="O14" i="66"/>
  <c r="O42" i="66"/>
  <c r="O55" i="66"/>
  <c r="O77" i="66"/>
  <c r="O132" i="66"/>
  <c r="O139" i="66"/>
  <c r="O146" i="66"/>
  <c r="O163" i="66"/>
  <c r="O170" i="66"/>
  <c r="O177" i="66"/>
  <c r="O184" i="66"/>
  <c r="O220" i="66"/>
  <c r="O14" i="68"/>
  <c r="O16" i="68"/>
  <c r="O17" i="68"/>
  <c r="O48" i="68"/>
  <c r="O51" i="68"/>
  <c r="O55" i="68"/>
  <c r="O71" i="68"/>
  <c r="O132" i="68"/>
  <c r="O139" i="68"/>
  <c r="O146" i="68"/>
  <c r="O163" i="68"/>
  <c r="O170" i="68"/>
  <c r="O177" i="68"/>
  <c r="O184" i="68"/>
  <c r="O202" i="68"/>
  <c r="O201" i="68" s="1"/>
  <c r="O218" i="68"/>
  <c r="O17" i="75"/>
  <c r="O25" i="75"/>
  <c r="O28" i="75"/>
  <c r="O51" i="75"/>
  <c r="O60" i="75"/>
  <c r="O68" i="75"/>
  <c r="O71" i="75"/>
  <c r="O80" i="75"/>
  <c r="O79" i="75" s="1"/>
  <c r="O136" i="75"/>
  <c r="O143" i="75"/>
  <c r="O168" i="75"/>
  <c r="O175" i="75"/>
  <c r="O182" i="75"/>
  <c r="O191" i="75"/>
  <c r="O194" i="75"/>
  <c r="O214" i="75"/>
  <c r="O222" i="75"/>
  <c r="O57" i="66"/>
  <c r="O134" i="66"/>
  <c r="O141" i="66"/>
  <c r="O149" i="66"/>
  <c r="O179" i="66"/>
  <c r="O186" i="66"/>
  <c r="O23" i="68"/>
  <c r="O43" i="68"/>
  <c r="O45" i="68"/>
  <c r="O50" i="68"/>
  <c r="M63" i="68"/>
  <c r="M62" i="68" s="1"/>
  <c r="O165" i="68"/>
  <c r="O12" i="75"/>
  <c r="O53" i="75"/>
  <c r="M63" i="75"/>
  <c r="O153" i="75"/>
  <c r="O63" i="66"/>
  <c r="I224" i="40"/>
  <c r="F224" i="40"/>
  <c r="I223" i="40"/>
  <c r="F223" i="40"/>
  <c r="I222" i="40"/>
  <c r="F222" i="40"/>
  <c r="I221" i="40"/>
  <c r="F221" i="40"/>
  <c r="I220" i="40"/>
  <c r="F220" i="40"/>
  <c r="I219" i="40"/>
  <c r="F219" i="40"/>
  <c r="I218" i="40"/>
  <c r="F218" i="40"/>
  <c r="I217" i="40"/>
  <c r="F217" i="40"/>
  <c r="I216" i="40"/>
  <c r="F216" i="40"/>
  <c r="I215" i="40"/>
  <c r="F215" i="40"/>
  <c r="I214" i="40"/>
  <c r="F214" i="40"/>
  <c r="I213" i="40"/>
  <c r="F213" i="40"/>
  <c r="N202" i="40"/>
  <c r="N201" i="40" s="1"/>
  <c r="M202" i="40"/>
  <c r="M201" i="40" s="1"/>
  <c r="L202" i="40"/>
  <c r="L201" i="40" s="1"/>
  <c r="I202" i="40"/>
  <c r="I201" i="40" s="1"/>
  <c r="F202" i="40"/>
  <c r="F201" i="40" s="1"/>
  <c r="N200" i="40"/>
  <c r="M200" i="40"/>
  <c r="L200" i="40"/>
  <c r="I200" i="40"/>
  <c r="F200" i="40"/>
  <c r="N199" i="40"/>
  <c r="M199" i="40"/>
  <c r="L199" i="40"/>
  <c r="I199" i="40"/>
  <c r="F199" i="40"/>
  <c r="N198" i="40"/>
  <c r="M198" i="40"/>
  <c r="L198" i="40"/>
  <c r="I198" i="40"/>
  <c r="F198" i="40"/>
  <c r="N197" i="40"/>
  <c r="M197" i="40"/>
  <c r="L197" i="40"/>
  <c r="I197" i="40"/>
  <c r="F197" i="40"/>
  <c r="D196" i="40"/>
  <c r="N195" i="40"/>
  <c r="M195" i="40"/>
  <c r="L195" i="40"/>
  <c r="I195" i="40"/>
  <c r="F195" i="40"/>
  <c r="N194" i="40"/>
  <c r="M194" i="40"/>
  <c r="L194" i="40"/>
  <c r="I194" i="40"/>
  <c r="F194" i="40"/>
  <c r="N193" i="40"/>
  <c r="M193" i="40"/>
  <c r="L193" i="40"/>
  <c r="I193" i="40"/>
  <c r="F193" i="40"/>
  <c r="D192" i="40"/>
  <c r="N191" i="40"/>
  <c r="N190" i="40" s="1"/>
  <c r="M191" i="40"/>
  <c r="M190" i="40" s="1"/>
  <c r="L191" i="40"/>
  <c r="L190" i="40" s="1"/>
  <c r="I191" i="40"/>
  <c r="I190" i="40" s="1"/>
  <c r="F191" i="40"/>
  <c r="F190" i="40" s="1"/>
  <c r="D190" i="40"/>
  <c r="N189" i="40"/>
  <c r="M189" i="40"/>
  <c r="L189" i="40"/>
  <c r="I189" i="40"/>
  <c r="F189" i="40"/>
  <c r="N188" i="40"/>
  <c r="M188" i="40"/>
  <c r="L188" i="40"/>
  <c r="I188" i="40"/>
  <c r="F188" i="40"/>
  <c r="N187" i="40"/>
  <c r="M187" i="40"/>
  <c r="L187" i="40"/>
  <c r="I187" i="40"/>
  <c r="F187" i="40"/>
  <c r="N186" i="40"/>
  <c r="M186" i="40"/>
  <c r="L186" i="40"/>
  <c r="I186" i="40"/>
  <c r="F186" i="40"/>
  <c r="N185" i="40"/>
  <c r="M185" i="40"/>
  <c r="L185" i="40"/>
  <c r="I185" i="40"/>
  <c r="F185" i="40"/>
  <c r="N184" i="40"/>
  <c r="M184" i="40"/>
  <c r="L184" i="40"/>
  <c r="I184" i="40"/>
  <c r="F184" i="40"/>
  <c r="N183" i="40"/>
  <c r="M183" i="40"/>
  <c r="L183" i="40"/>
  <c r="I183" i="40"/>
  <c r="F183" i="40"/>
  <c r="N182" i="40"/>
  <c r="M182" i="40"/>
  <c r="L182" i="40"/>
  <c r="I182" i="40"/>
  <c r="F182" i="40"/>
  <c r="D181" i="40"/>
  <c r="N180" i="40"/>
  <c r="M180" i="40"/>
  <c r="L180" i="40"/>
  <c r="I180" i="40"/>
  <c r="F180" i="40"/>
  <c r="N179" i="40"/>
  <c r="M179" i="40"/>
  <c r="L179" i="40"/>
  <c r="I179" i="40"/>
  <c r="F179" i="40"/>
  <c r="N178" i="40"/>
  <c r="M178" i="40"/>
  <c r="L178" i="40"/>
  <c r="I178" i="40"/>
  <c r="F178" i="40"/>
  <c r="N177" i="40"/>
  <c r="M177" i="40"/>
  <c r="L177" i="40"/>
  <c r="I177" i="40"/>
  <c r="F177" i="40"/>
  <c r="N176" i="40"/>
  <c r="M176" i="40"/>
  <c r="L176" i="40"/>
  <c r="I176" i="40"/>
  <c r="F176" i="40"/>
  <c r="N175" i="40"/>
  <c r="M175" i="40"/>
  <c r="L175" i="40"/>
  <c r="I175" i="40"/>
  <c r="F175" i="40"/>
  <c r="D174" i="40"/>
  <c r="N173" i="40"/>
  <c r="M173" i="40"/>
  <c r="L173" i="40"/>
  <c r="I173" i="40"/>
  <c r="F173" i="40"/>
  <c r="N172" i="40"/>
  <c r="M172" i="40"/>
  <c r="L172" i="40"/>
  <c r="I172" i="40"/>
  <c r="F172" i="40"/>
  <c r="N171" i="40"/>
  <c r="M171" i="40"/>
  <c r="L171" i="40"/>
  <c r="I171" i="40"/>
  <c r="F171" i="40"/>
  <c r="N170" i="40"/>
  <c r="M170" i="40"/>
  <c r="L170" i="40"/>
  <c r="I170" i="40"/>
  <c r="F170" i="40"/>
  <c r="N169" i="40"/>
  <c r="M169" i="40"/>
  <c r="L169" i="40"/>
  <c r="I169" i="40"/>
  <c r="F169" i="40"/>
  <c r="N168" i="40"/>
  <c r="M168" i="40"/>
  <c r="L168" i="40"/>
  <c r="I168" i="40"/>
  <c r="F168" i="40"/>
  <c r="D167" i="40"/>
  <c r="N166" i="40"/>
  <c r="M166" i="40"/>
  <c r="L166" i="40"/>
  <c r="I166" i="40"/>
  <c r="F166" i="40"/>
  <c r="N165" i="40"/>
  <c r="M165" i="40"/>
  <c r="L165" i="40"/>
  <c r="I165" i="40"/>
  <c r="F165" i="40"/>
  <c r="N164" i="40"/>
  <c r="M164" i="40"/>
  <c r="L164" i="40"/>
  <c r="I164" i="40"/>
  <c r="F164" i="40"/>
  <c r="N163" i="40"/>
  <c r="M163" i="40"/>
  <c r="L163" i="40"/>
  <c r="I163" i="40"/>
  <c r="F163" i="40"/>
  <c r="D162" i="40"/>
  <c r="N161" i="40"/>
  <c r="N160" i="40" s="1"/>
  <c r="M161" i="40"/>
  <c r="L161" i="40"/>
  <c r="L160" i="40" s="1"/>
  <c r="I161" i="40"/>
  <c r="I160" i="40" s="1"/>
  <c r="F161" i="40"/>
  <c r="F160" i="40" s="1"/>
  <c r="D160" i="40"/>
  <c r="N159" i="40"/>
  <c r="N158" i="40" s="1"/>
  <c r="M159" i="40"/>
  <c r="M158" i="40" s="1"/>
  <c r="L159" i="40"/>
  <c r="L158" i="40" s="1"/>
  <c r="I159" i="40"/>
  <c r="I158" i="40" s="1"/>
  <c r="F159" i="40"/>
  <c r="F158" i="40" s="1"/>
  <c r="D158" i="40"/>
  <c r="N157" i="40"/>
  <c r="N156" i="40" s="1"/>
  <c r="M157" i="40"/>
  <c r="M156" i="40" s="1"/>
  <c r="L157" i="40"/>
  <c r="L156" i="40" s="1"/>
  <c r="I157" i="40"/>
  <c r="I156" i="40" s="1"/>
  <c r="F157" i="40"/>
  <c r="F156" i="40" s="1"/>
  <c r="N155" i="40"/>
  <c r="M155" i="40"/>
  <c r="L155" i="40"/>
  <c r="I155" i="40"/>
  <c r="F155" i="40"/>
  <c r="N154" i="40"/>
  <c r="M154" i="40"/>
  <c r="L154" i="40"/>
  <c r="I154" i="40"/>
  <c r="F154" i="40"/>
  <c r="N153" i="40"/>
  <c r="M153" i="40"/>
  <c r="L153" i="40"/>
  <c r="I153" i="40"/>
  <c r="F153" i="40"/>
  <c r="N151" i="40"/>
  <c r="N150" i="40" s="1"/>
  <c r="M151" i="40"/>
  <c r="L151" i="40"/>
  <c r="L150" i="40" s="1"/>
  <c r="I151" i="40"/>
  <c r="I150" i="40" s="1"/>
  <c r="F151" i="40"/>
  <c r="F150" i="40" s="1"/>
  <c r="N149" i="40"/>
  <c r="N148" i="40" s="1"/>
  <c r="M149" i="40"/>
  <c r="L149" i="40"/>
  <c r="L148" i="40" s="1"/>
  <c r="I149" i="40"/>
  <c r="I148" i="40" s="1"/>
  <c r="F149" i="40"/>
  <c r="F148" i="40" s="1"/>
  <c r="N147" i="40"/>
  <c r="M147" i="40"/>
  <c r="L147" i="40"/>
  <c r="I147" i="40"/>
  <c r="F147" i="40"/>
  <c r="N146" i="40"/>
  <c r="M146" i="40"/>
  <c r="L146" i="40"/>
  <c r="I146" i="40"/>
  <c r="F146" i="40"/>
  <c r="N144" i="40"/>
  <c r="M144" i="40"/>
  <c r="L144" i="40"/>
  <c r="I144" i="40"/>
  <c r="F144" i="40"/>
  <c r="N143" i="40"/>
  <c r="M143" i="40"/>
  <c r="L143" i="40"/>
  <c r="I143" i="40"/>
  <c r="F143" i="40"/>
  <c r="N142" i="40"/>
  <c r="M142" i="40"/>
  <c r="L142" i="40"/>
  <c r="I142" i="40"/>
  <c r="F142" i="40"/>
  <c r="N141" i="40"/>
  <c r="M141" i="40"/>
  <c r="L141" i="40"/>
  <c r="I141" i="40"/>
  <c r="F141" i="40"/>
  <c r="N140" i="40"/>
  <c r="M140" i="40"/>
  <c r="L140" i="40"/>
  <c r="I140" i="40"/>
  <c r="F140" i="40"/>
  <c r="N139" i="40"/>
  <c r="M139" i="40"/>
  <c r="L139" i="40"/>
  <c r="I139" i="40"/>
  <c r="F139" i="40"/>
  <c r="N137" i="40"/>
  <c r="M137" i="40"/>
  <c r="L137" i="40"/>
  <c r="I137" i="40"/>
  <c r="F137" i="40"/>
  <c r="N136" i="40"/>
  <c r="M136" i="40"/>
  <c r="L136" i="40"/>
  <c r="I136" i="40"/>
  <c r="F136" i="40"/>
  <c r="N135" i="40"/>
  <c r="M135" i="40"/>
  <c r="L135" i="40"/>
  <c r="I135" i="40"/>
  <c r="F135" i="40"/>
  <c r="N134" i="40"/>
  <c r="M134" i="40"/>
  <c r="L134" i="40"/>
  <c r="I134" i="40"/>
  <c r="F134" i="40"/>
  <c r="N133" i="40"/>
  <c r="M133" i="40"/>
  <c r="L133" i="40"/>
  <c r="I133" i="40"/>
  <c r="F133" i="40"/>
  <c r="N132" i="40"/>
  <c r="M132" i="40"/>
  <c r="L132" i="40"/>
  <c r="I132" i="40"/>
  <c r="F132" i="40"/>
  <c r="L80" i="40"/>
  <c r="L79" i="40" s="1"/>
  <c r="I80" i="40"/>
  <c r="I79" i="40" s="1"/>
  <c r="F80" i="40"/>
  <c r="F79" i="40" s="1"/>
  <c r="N78" i="40"/>
  <c r="M78" i="40"/>
  <c r="L78" i="40"/>
  <c r="I78" i="40"/>
  <c r="F78" i="40"/>
  <c r="N77" i="40"/>
  <c r="M77" i="40"/>
  <c r="L77" i="40"/>
  <c r="I77" i="40"/>
  <c r="F77" i="40"/>
  <c r="N76" i="40"/>
  <c r="M76" i="40"/>
  <c r="L76" i="40"/>
  <c r="I76" i="40"/>
  <c r="F76" i="40"/>
  <c r="N75" i="40"/>
  <c r="M75" i="40"/>
  <c r="L75" i="40"/>
  <c r="I75" i="40"/>
  <c r="F75" i="40"/>
  <c r="D74" i="40"/>
  <c r="N73" i="40"/>
  <c r="N72" i="40" s="1"/>
  <c r="M73" i="40"/>
  <c r="M72" i="40" s="1"/>
  <c r="L73" i="40"/>
  <c r="L72" i="40" s="1"/>
  <c r="I73" i="40"/>
  <c r="I72" i="40" s="1"/>
  <c r="F73" i="40"/>
  <c r="F72" i="40" s="1"/>
  <c r="D72" i="40"/>
  <c r="N71" i="40"/>
  <c r="M71" i="40"/>
  <c r="L71" i="40"/>
  <c r="I71" i="40"/>
  <c r="F71" i="40"/>
  <c r="N70" i="40"/>
  <c r="M70" i="40"/>
  <c r="L70" i="40"/>
  <c r="I70" i="40"/>
  <c r="F70" i="40"/>
  <c r="D69" i="40"/>
  <c r="N68" i="40"/>
  <c r="M68" i="40"/>
  <c r="L68" i="40"/>
  <c r="I68" i="40"/>
  <c r="F68" i="40"/>
  <c r="N67" i="40"/>
  <c r="M67" i="40"/>
  <c r="L67" i="40"/>
  <c r="I67" i="40"/>
  <c r="F67" i="40"/>
  <c r="N64" i="40"/>
  <c r="M64" i="40"/>
  <c r="L64" i="40"/>
  <c r="L62" i="40" s="1"/>
  <c r="I64" i="40"/>
  <c r="I62" i="40" s="1"/>
  <c r="F64" i="40"/>
  <c r="F62" i="40" s="1"/>
  <c r="N61" i="40"/>
  <c r="M61" i="40"/>
  <c r="L61" i="40"/>
  <c r="I61" i="40"/>
  <c r="F61" i="40"/>
  <c r="F58" i="40" s="1"/>
  <c r="N60" i="40"/>
  <c r="M60" i="40"/>
  <c r="L60" i="40"/>
  <c r="I60" i="40"/>
  <c r="N55" i="40"/>
  <c r="M55" i="40"/>
  <c r="L55" i="40"/>
  <c r="I55" i="40"/>
  <c r="F55" i="40"/>
  <c r="N54" i="40"/>
  <c r="M54" i="40"/>
  <c r="L54" i="40"/>
  <c r="I54" i="40"/>
  <c r="F54" i="40"/>
  <c r="N53" i="40"/>
  <c r="M53" i="40"/>
  <c r="L53" i="40"/>
  <c r="I53" i="40"/>
  <c r="F53" i="40"/>
  <c r="N52" i="40"/>
  <c r="M52" i="40"/>
  <c r="L52" i="40"/>
  <c r="I52" i="40"/>
  <c r="F52" i="40"/>
  <c r="N51" i="40"/>
  <c r="M51" i="40"/>
  <c r="L51" i="40"/>
  <c r="I51" i="40"/>
  <c r="F51" i="40"/>
  <c r="N57" i="40"/>
  <c r="M57" i="40"/>
  <c r="L57" i="40"/>
  <c r="I57" i="40"/>
  <c r="F57" i="40"/>
  <c r="N56" i="40"/>
  <c r="M56" i="40"/>
  <c r="L56" i="40"/>
  <c r="N50" i="40"/>
  <c r="M50" i="40"/>
  <c r="L50" i="40"/>
  <c r="I50" i="40"/>
  <c r="F50" i="40"/>
  <c r="N48" i="40"/>
  <c r="M48" i="40"/>
  <c r="L48" i="40"/>
  <c r="I48" i="40"/>
  <c r="F48" i="40"/>
  <c r="N47" i="40"/>
  <c r="M47" i="40"/>
  <c r="L47" i="40"/>
  <c r="I47" i="40"/>
  <c r="F47" i="40"/>
  <c r="D46" i="40"/>
  <c r="N45" i="40"/>
  <c r="N44" i="40" s="1"/>
  <c r="M45" i="40"/>
  <c r="M44" i="40" s="1"/>
  <c r="L45" i="40"/>
  <c r="L44" i="40" s="1"/>
  <c r="I45" i="40"/>
  <c r="I44" i="40" s="1"/>
  <c r="F45" i="40"/>
  <c r="F44" i="40" s="1"/>
  <c r="D44" i="40"/>
  <c r="N43" i="40"/>
  <c r="M43" i="40"/>
  <c r="L43" i="40"/>
  <c r="I43" i="40"/>
  <c r="F43" i="40"/>
  <c r="N42" i="40"/>
  <c r="M42" i="40"/>
  <c r="L42" i="40"/>
  <c r="I42" i="40"/>
  <c r="F42" i="40"/>
  <c r="D41" i="40"/>
  <c r="N40" i="40"/>
  <c r="N37" i="40" s="1"/>
  <c r="M40" i="40"/>
  <c r="M37" i="40" s="1"/>
  <c r="L40" i="40"/>
  <c r="L37" i="40" s="1"/>
  <c r="I40" i="40"/>
  <c r="I37" i="40" s="1"/>
  <c r="F40" i="40"/>
  <c r="F37" i="40" s="1"/>
  <c r="N36" i="40"/>
  <c r="N35" i="40" s="1"/>
  <c r="M36" i="40"/>
  <c r="L36" i="40"/>
  <c r="L35" i="40" s="1"/>
  <c r="I36" i="40"/>
  <c r="I35" i="40" s="1"/>
  <c r="F36" i="40"/>
  <c r="F35" i="40" s="1"/>
  <c r="N28" i="40"/>
  <c r="M28" i="40"/>
  <c r="L28" i="40"/>
  <c r="I28" i="40"/>
  <c r="N27" i="40"/>
  <c r="N26" i="40" s="1"/>
  <c r="M27" i="40"/>
  <c r="L27" i="40"/>
  <c r="L26" i="40" s="1"/>
  <c r="I27" i="40"/>
  <c r="F27" i="40"/>
  <c r="F26" i="40" s="1"/>
  <c r="N25" i="40"/>
  <c r="N24" i="40" s="1"/>
  <c r="M25" i="40"/>
  <c r="M24" i="40" s="1"/>
  <c r="L25" i="40"/>
  <c r="L24" i="40" s="1"/>
  <c r="I25" i="40"/>
  <c r="I24" i="40" s="1"/>
  <c r="F25" i="40"/>
  <c r="F24" i="40" s="1"/>
  <c r="D24" i="40"/>
  <c r="N23" i="40"/>
  <c r="N22" i="40" s="1"/>
  <c r="M23" i="40"/>
  <c r="L23" i="40"/>
  <c r="L22" i="40" s="1"/>
  <c r="I23" i="40"/>
  <c r="I22" i="40" s="1"/>
  <c r="F23" i="40"/>
  <c r="F22" i="40" s="1"/>
  <c r="D22" i="40"/>
  <c r="N17" i="40"/>
  <c r="M17" i="40"/>
  <c r="L17" i="40"/>
  <c r="I17" i="40"/>
  <c r="F17" i="40"/>
  <c r="N16" i="40"/>
  <c r="M16" i="40"/>
  <c r="L16" i="40"/>
  <c r="I16" i="40"/>
  <c r="F16" i="40"/>
  <c r="N15" i="40"/>
  <c r="M15" i="40"/>
  <c r="L15" i="40"/>
  <c r="I15" i="40"/>
  <c r="F15" i="40"/>
  <c r="N14" i="40"/>
  <c r="M14" i="40"/>
  <c r="L14" i="40"/>
  <c r="I14" i="40"/>
  <c r="F14" i="40"/>
  <c r="N13" i="40"/>
  <c r="M13" i="40"/>
  <c r="L13" i="40"/>
  <c r="I13" i="40"/>
  <c r="F13" i="40"/>
  <c r="N12" i="40"/>
  <c r="M12" i="40"/>
  <c r="L12" i="40"/>
  <c r="I12" i="40"/>
  <c r="F12" i="40"/>
  <c r="I224" i="41"/>
  <c r="F224" i="41"/>
  <c r="I223" i="41"/>
  <c r="F223" i="41"/>
  <c r="I222" i="41"/>
  <c r="F222" i="41"/>
  <c r="I221" i="41"/>
  <c r="F221" i="41"/>
  <c r="I220" i="41"/>
  <c r="F220" i="41"/>
  <c r="I219" i="41"/>
  <c r="F219" i="41"/>
  <c r="I218" i="41"/>
  <c r="F218" i="41"/>
  <c r="I217" i="41"/>
  <c r="F217" i="41"/>
  <c r="I216" i="41"/>
  <c r="F216" i="41"/>
  <c r="I215" i="41"/>
  <c r="F215" i="41"/>
  <c r="I214" i="41"/>
  <c r="F214" i="41"/>
  <c r="I213" i="41"/>
  <c r="F213" i="41"/>
  <c r="N202" i="41"/>
  <c r="N201" i="41" s="1"/>
  <c r="M202" i="41"/>
  <c r="M201" i="41" s="1"/>
  <c r="L202" i="41"/>
  <c r="L201" i="41" s="1"/>
  <c r="I202" i="41"/>
  <c r="I201" i="41" s="1"/>
  <c r="F202" i="41"/>
  <c r="F201" i="41" s="1"/>
  <c r="N200" i="41"/>
  <c r="M200" i="41"/>
  <c r="L200" i="41"/>
  <c r="I200" i="41"/>
  <c r="F200" i="41"/>
  <c r="N199" i="41"/>
  <c r="M199" i="41"/>
  <c r="L199" i="41"/>
  <c r="I199" i="41"/>
  <c r="F199" i="41"/>
  <c r="N198" i="41"/>
  <c r="M198" i="41"/>
  <c r="L198" i="41"/>
  <c r="I198" i="41"/>
  <c r="F198" i="41"/>
  <c r="N197" i="41"/>
  <c r="M197" i="41"/>
  <c r="L197" i="41"/>
  <c r="I197" i="41"/>
  <c r="F197" i="41"/>
  <c r="D196" i="41"/>
  <c r="N195" i="41"/>
  <c r="M195" i="41"/>
  <c r="L195" i="41"/>
  <c r="I195" i="41"/>
  <c r="F195" i="41"/>
  <c r="N194" i="41"/>
  <c r="M194" i="41"/>
  <c r="L194" i="41"/>
  <c r="I194" i="41"/>
  <c r="F194" i="41"/>
  <c r="N193" i="41"/>
  <c r="M193" i="41"/>
  <c r="L193" i="41"/>
  <c r="I193" i="41"/>
  <c r="F193" i="41"/>
  <c r="D192" i="41"/>
  <c r="N191" i="41"/>
  <c r="N190" i="41" s="1"/>
  <c r="M191" i="41"/>
  <c r="L191" i="41"/>
  <c r="L190" i="41" s="1"/>
  <c r="I191" i="41"/>
  <c r="I190" i="41" s="1"/>
  <c r="F191" i="41"/>
  <c r="F190" i="41" s="1"/>
  <c r="D190" i="41"/>
  <c r="N189" i="41"/>
  <c r="M189" i="41"/>
  <c r="L189" i="41"/>
  <c r="I189" i="41"/>
  <c r="F189" i="41"/>
  <c r="N188" i="41"/>
  <c r="M188" i="41"/>
  <c r="L188" i="41"/>
  <c r="I188" i="41"/>
  <c r="F188" i="41"/>
  <c r="N187" i="41"/>
  <c r="M187" i="41"/>
  <c r="L187" i="41"/>
  <c r="I187" i="41"/>
  <c r="F187" i="41"/>
  <c r="N186" i="41"/>
  <c r="M186" i="41"/>
  <c r="L186" i="41"/>
  <c r="I186" i="41"/>
  <c r="F186" i="41"/>
  <c r="N185" i="41"/>
  <c r="M185" i="41"/>
  <c r="L185" i="41"/>
  <c r="I185" i="41"/>
  <c r="F185" i="41"/>
  <c r="N184" i="41"/>
  <c r="M184" i="41"/>
  <c r="L184" i="41"/>
  <c r="I184" i="41"/>
  <c r="F184" i="41"/>
  <c r="N183" i="41"/>
  <c r="M183" i="41"/>
  <c r="L183" i="41"/>
  <c r="I183" i="41"/>
  <c r="F183" i="41"/>
  <c r="N182" i="41"/>
  <c r="M182" i="41"/>
  <c r="L182" i="41"/>
  <c r="I182" i="41"/>
  <c r="F182" i="41"/>
  <c r="D181" i="41"/>
  <c r="N180" i="41"/>
  <c r="M180" i="41"/>
  <c r="L180" i="41"/>
  <c r="I180" i="41"/>
  <c r="F180" i="41"/>
  <c r="N179" i="41"/>
  <c r="M179" i="41"/>
  <c r="L179" i="41"/>
  <c r="I179" i="41"/>
  <c r="F179" i="41"/>
  <c r="N178" i="41"/>
  <c r="M178" i="41"/>
  <c r="L178" i="41"/>
  <c r="I178" i="41"/>
  <c r="F178" i="41"/>
  <c r="N177" i="41"/>
  <c r="M177" i="41"/>
  <c r="L177" i="41"/>
  <c r="I177" i="41"/>
  <c r="F177" i="41"/>
  <c r="N176" i="41"/>
  <c r="M176" i="41"/>
  <c r="L176" i="41"/>
  <c r="I176" i="41"/>
  <c r="F176" i="41"/>
  <c r="N175" i="41"/>
  <c r="M175" i="41"/>
  <c r="L175" i="41"/>
  <c r="I175" i="41"/>
  <c r="F175" i="41"/>
  <c r="D174" i="41"/>
  <c r="N173" i="41"/>
  <c r="M173" i="41"/>
  <c r="L173" i="41"/>
  <c r="I173" i="41"/>
  <c r="F173" i="41"/>
  <c r="N172" i="41"/>
  <c r="M172" i="41"/>
  <c r="L172" i="41"/>
  <c r="I172" i="41"/>
  <c r="F172" i="41"/>
  <c r="N171" i="41"/>
  <c r="M171" i="41"/>
  <c r="L171" i="41"/>
  <c r="I171" i="41"/>
  <c r="F171" i="41"/>
  <c r="N170" i="41"/>
  <c r="M170" i="41"/>
  <c r="L170" i="41"/>
  <c r="I170" i="41"/>
  <c r="F170" i="41"/>
  <c r="N169" i="41"/>
  <c r="M169" i="41"/>
  <c r="L169" i="41"/>
  <c r="I169" i="41"/>
  <c r="F169" i="41"/>
  <c r="N168" i="41"/>
  <c r="M168" i="41"/>
  <c r="L168" i="41"/>
  <c r="I168" i="41"/>
  <c r="F168" i="41"/>
  <c r="D167" i="41"/>
  <c r="N166" i="41"/>
  <c r="M166" i="41"/>
  <c r="L166" i="41"/>
  <c r="I166" i="41"/>
  <c r="F166" i="41"/>
  <c r="N165" i="41"/>
  <c r="M165" i="41"/>
  <c r="L165" i="41"/>
  <c r="I165" i="41"/>
  <c r="F165" i="41"/>
  <c r="N164" i="41"/>
  <c r="M164" i="41"/>
  <c r="L164" i="41"/>
  <c r="I164" i="41"/>
  <c r="F164" i="41"/>
  <c r="N163" i="41"/>
  <c r="M163" i="41"/>
  <c r="L163" i="41"/>
  <c r="I163" i="41"/>
  <c r="F163" i="41"/>
  <c r="D162" i="41"/>
  <c r="N161" i="41"/>
  <c r="N160" i="41" s="1"/>
  <c r="M161" i="41"/>
  <c r="M160" i="41" s="1"/>
  <c r="L161" i="41"/>
  <c r="L160" i="41" s="1"/>
  <c r="I161" i="41"/>
  <c r="I160" i="41" s="1"/>
  <c r="F161" i="41"/>
  <c r="F160" i="41" s="1"/>
  <c r="D160" i="41"/>
  <c r="N159" i="41"/>
  <c r="N158" i="41" s="1"/>
  <c r="M159" i="41"/>
  <c r="L159" i="41"/>
  <c r="L158" i="41" s="1"/>
  <c r="I159" i="41"/>
  <c r="I158" i="41" s="1"/>
  <c r="F159" i="41"/>
  <c r="F158" i="41" s="1"/>
  <c r="D158" i="41"/>
  <c r="N157" i="41"/>
  <c r="N156" i="41" s="1"/>
  <c r="M157" i="41"/>
  <c r="M156" i="41" s="1"/>
  <c r="L157" i="41"/>
  <c r="L156" i="41" s="1"/>
  <c r="I157" i="41"/>
  <c r="I156" i="41" s="1"/>
  <c r="F157" i="41"/>
  <c r="F156" i="41" s="1"/>
  <c r="N155" i="41"/>
  <c r="M155" i="41"/>
  <c r="L155" i="41"/>
  <c r="I155" i="41"/>
  <c r="F155" i="41"/>
  <c r="N154" i="41"/>
  <c r="M154" i="41"/>
  <c r="L154" i="41"/>
  <c r="I154" i="41"/>
  <c r="F154" i="41"/>
  <c r="N153" i="41"/>
  <c r="M153" i="41"/>
  <c r="L153" i="41"/>
  <c r="I153" i="41"/>
  <c r="F153" i="41"/>
  <c r="N151" i="41"/>
  <c r="N150" i="41" s="1"/>
  <c r="M151" i="41"/>
  <c r="M150" i="41" s="1"/>
  <c r="L151" i="41"/>
  <c r="L150" i="41" s="1"/>
  <c r="I151" i="41"/>
  <c r="I150" i="41" s="1"/>
  <c r="F151" i="41"/>
  <c r="F150" i="41" s="1"/>
  <c r="N149" i="41"/>
  <c r="N148" i="41" s="1"/>
  <c r="M149" i="41"/>
  <c r="L149" i="41"/>
  <c r="L148" i="41" s="1"/>
  <c r="I149" i="41"/>
  <c r="I148" i="41" s="1"/>
  <c r="F149" i="41"/>
  <c r="F148" i="41" s="1"/>
  <c r="N147" i="41"/>
  <c r="M147" i="41"/>
  <c r="L147" i="41"/>
  <c r="I147" i="41"/>
  <c r="F147" i="41"/>
  <c r="N146" i="41"/>
  <c r="M146" i="41"/>
  <c r="L146" i="41"/>
  <c r="I146" i="41"/>
  <c r="F146" i="41"/>
  <c r="N144" i="41"/>
  <c r="M144" i="41"/>
  <c r="L144" i="41"/>
  <c r="I144" i="41"/>
  <c r="F144" i="41"/>
  <c r="N143" i="41"/>
  <c r="M143" i="41"/>
  <c r="L143" i="41"/>
  <c r="I143" i="41"/>
  <c r="F143" i="41"/>
  <c r="N142" i="41"/>
  <c r="M142" i="41"/>
  <c r="L142" i="41"/>
  <c r="I142" i="41"/>
  <c r="F142" i="41"/>
  <c r="N141" i="41"/>
  <c r="M141" i="41"/>
  <c r="L141" i="41"/>
  <c r="I141" i="41"/>
  <c r="F141" i="41"/>
  <c r="N140" i="41"/>
  <c r="M140" i="41"/>
  <c r="L140" i="41"/>
  <c r="I140" i="41"/>
  <c r="F140" i="41"/>
  <c r="N139" i="41"/>
  <c r="M139" i="41"/>
  <c r="L139" i="41"/>
  <c r="I139" i="41"/>
  <c r="F139" i="41"/>
  <c r="N137" i="41"/>
  <c r="M137" i="41"/>
  <c r="L137" i="41"/>
  <c r="I137" i="41"/>
  <c r="F137" i="41"/>
  <c r="N136" i="41"/>
  <c r="M136" i="41"/>
  <c r="L136" i="41"/>
  <c r="I136" i="41"/>
  <c r="F136" i="41"/>
  <c r="N135" i="41"/>
  <c r="M135" i="41"/>
  <c r="L135" i="41"/>
  <c r="I135" i="41"/>
  <c r="F135" i="41"/>
  <c r="N134" i="41"/>
  <c r="M134" i="41"/>
  <c r="L134" i="41"/>
  <c r="I134" i="41"/>
  <c r="F134" i="41"/>
  <c r="N133" i="41"/>
  <c r="M133" i="41"/>
  <c r="L133" i="41"/>
  <c r="I133" i="41"/>
  <c r="F133" i="41"/>
  <c r="N132" i="41"/>
  <c r="M132" i="41"/>
  <c r="L132" i="41"/>
  <c r="I132" i="41"/>
  <c r="F132" i="41"/>
  <c r="L80" i="41"/>
  <c r="L79" i="41" s="1"/>
  <c r="I80" i="41"/>
  <c r="I79" i="41" s="1"/>
  <c r="F80" i="41"/>
  <c r="F79" i="41" s="1"/>
  <c r="N78" i="41"/>
  <c r="M78" i="41"/>
  <c r="L78" i="41"/>
  <c r="I78" i="41"/>
  <c r="F78" i="41"/>
  <c r="N77" i="41"/>
  <c r="M77" i="41"/>
  <c r="L77" i="41"/>
  <c r="I77" i="41"/>
  <c r="F77" i="41"/>
  <c r="N76" i="41"/>
  <c r="M76" i="41"/>
  <c r="L76" i="41"/>
  <c r="I76" i="41"/>
  <c r="F76" i="41"/>
  <c r="N75" i="41"/>
  <c r="M75" i="41"/>
  <c r="L75" i="41"/>
  <c r="I75" i="41"/>
  <c r="F75" i="41"/>
  <c r="D74" i="41"/>
  <c r="N73" i="41"/>
  <c r="N72" i="41" s="1"/>
  <c r="M73" i="41"/>
  <c r="L73" i="41"/>
  <c r="L72" i="41" s="1"/>
  <c r="I73" i="41"/>
  <c r="I72" i="41" s="1"/>
  <c r="F73" i="41"/>
  <c r="F72" i="41" s="1"/>
  <c r="D72" i="41"/>
  <c r="N71" i="41"/>
  <c r="M71" i="41"/>
  <c r="L71" i="41"/>
  <c r="I71" i="41"/>
  <c r="F71" i="41"/>
  <c r="N70" i="41"/>
  <c r="M70" i="41"/>
  <c r="L70" i="41"/>
  <c r="I70" i="41"/>
  <c r="F70" i="41"/>
  <c r="D69" i="41"/>
  <c r="N68" i="41"/>
  <c r="M68" i="41"/>
  <c r="L68" i="41"/>
  <c r="I68" i="41"/>
  <c r="F68" i="41"/>
  <c r="N67" i="41"/>
  <c r="M67" i="41"/>
  <c r="L67" i="41"/>
  <c r="I67" i="41"/>
  <c r="F67" i="41"/>
  <c r="N64" i="41"/>
  <c r="M64" i="41"/>
  <c r="L64" i="41"/>
  <c r="L62" i="41" s="1"/>
  <c r="I64" i="41"/>
  <c r="I62" i="41" s="1"/>
  <c r="F64" i="41"/>
  <c r="F62" i="41" s="1"/>
  <c r="N63" i="41"/>
  <c r="N61" i="41"/>
  <c r="M61" i="41"/>
  <c r="L61" i="41"/>
  <c r="I61" i="41"/>
  <c r="F61" i="41"/>
  <c r="F58" i="41" s="1"/>
  <c r="N60" i="41"/>
  <c r="M60" i="41"/>
  <c r="L60" i="41"/>
  <c r="I60" i="41"/>
  <c r="N55" i="41"/>
  <c r="M55" i="41"/>
  <c r="L55" i="41"/>
  <c r="I55" i="41"/>
  <c r="F55" i="41"/>
  <c r="N54" i="41"/>
  <c r="M54" i="41"/>
  <c r="L54" i="41"/>
  <c r="I54" i="41"/>
  <c r="F54" i="41"/>
  <c r="N53" i="41"/>
  <c r="M53" i="41"/>
  <c r="L53" i="41"/>
  <c r="I53" i="41"/>
  <c r="F53" i="41"/>
  <c r="N52" i="41"/>
  <c r="M52" i="41"/>
  <c r="L52" i="41"/>
  <c r="I52" i="41"/>
  <c r="F52" i="41"/>
  <c r="N51" i="41"/>
  <c r="M51" i="41"/>
  <c r="L51" i="41"/>
  <c r="I51" i="41"/>
  <c r="F51" i="41"/>
  <c r="N57" i="41"/>
  <c r="M57" i="41"/>
  <c r="L57" i="41"/>
  <c r="I57" i="41"/>
  <c r="F57" i="41"/>
  <c r="N56" i="41"/>
  <c r="M56" i="41"/>
  <c r="L56" i="41"/>
  <c r="N50" i="41"/>
  <c r="M50" i="41"/>
  <c r="L50" i="41"/>
  <c r="I50" i="41"/>
  <c r="F50" i="41"/>
  <c r="N48" i="41"/>
  <c r="M48" i="41"/>
  <c r="L48" i="41"/>
  <c r="I48" i="41"/>
  <c r="F48" i="41"/>
  <c r="N47" i="41"/>
  <c r="M47" i="41"/>
  <c r="L47" i="41"/>
  <c r="I47" i="41"/>
  <c r="F47" i="41"/>
  <c r="D46" i="41"/>
  <c r="N45" i="41"/>
  <c r="N44" i="41" s="1"/>
  <c r="M45" i="41"/>
  <c r="L45" i="41"/>
  <c r="L44" i="41" s="1"/>
  <c r="I45" i="41"/>
  <c r="I44" i="41" s="1"/>
  <c r="F45" i="41"/>
  <c r="F44" i="41" s="1"/>
  <c r="D44" i="41"/>
  <c r="N43" i="41"/>
  <c r="M43" i="41"/>
  <c r="L43" i="41"/>
  <c r="I43" i="41"/>
  <c r="F43" i="41"/>
  <c r="N42" i="41"/>
  <c r="M42" i="41"/>
  <c r="L42" i="41"/>
  <c r="I42" i="41"/>
  <c r="F42" i="41"/>
  <c r="D41" i="41"/>
  <c r="N40" i="41"/>
  <c r="N37" i="41" s="1"/>
  <c r="M40" i="41"/>
  <c r="M37" i="41" s="1"/>
  <c r="L40" i="41"/>
  <c r="L37" i="41" s="1"/>
  <c r="I40" i="41"/>
  <c r="I37" i="41" s="1"/>
  <c r="F40" i="41"/>
  <c r="F37" i="41" s="1"/>
  <c r="N36" i="41"/>
  <c r="M36" i="41"/>
  <c r="M35" i="41" s="1"/>
  <c r="L36" i="41"/>
  <c r="L35" i="41" s="1"/>
  <c r="I36" i="41"/>
  <c r="I35" i="41" s="1"/>
  <c r="F36" i="41"/>
  <c r="F35" i="41" s="1"/>
  <c r="N28" i="41"/>
  <c r="M28" i="41"/>
  <c r="L28" i="41"/>
  <c r="I28" i="41"/>
  <c r="N27" i="41"/>
  <c r="N26" i="41" s="1"/>
  <c r="M27" i="41"/>
  <c r="L27" i="41"/>
  <c r="I27" i="41"/>
  <c r="I26" i="41" s="1"/>
  <c r="F27" i="41"/>
  <c r="F26" i="41" s="1"/>
  <c r="N25" i="41"/>
  <c r="N24" i="41" s="1"/>
  <c r="M25" i="41"/>
  <c r="M24" i="41" s="1"/>
  <c r="L25" i="41"/>
  <c r="L24" i="41" s="1"/>
  <c r="I25" i="41"/>
  <c r="I24" i="41" s="1"/>
  <c r="F25" i="41"/>
  <c r="F24" i="41" s="1"/>
  <c r="D24" i="41"/>
  <c r="N23" i="41"/>
  <c r="N22" i="41" s="1"/>
  <c r="M23" i="41"/>
  <c r="M22" i="41" s="1"/>
  <c r="L23" i="41"/>
  <c r="L22" i="41" s="1"/>
  <c r="I23" i="41"/>
  <c r="I22" i="41" s="1"/>
  <c r="F23" i="41"/>
  <c r="F22" i="41" s="1"/>
  <c r="D22" i="41"/>
  <c r="N17" i="41"/>
  <c r="M17" i="41"/>
  <c r="L17" i="41"/>
  <c r="I17" i="41"/>
  <c r="F17" i="41"/>
  <c r="N16" i="41"/>
  <c r="M16" i="41"/>
  <c r="L16" i="41"/>
  <c r="I16" i="41"/>
  <c r="F16" i="41"/>
  <c r="N15" i="41"/>
  <c r="M15" i="41"/>
  <c r="L15" i="41"/>
  <c r="I15" i="41"/>
  <c r="F15" i="41"/>
  <c r="N14" i="41"/>
  <c r="M14" i="41"/>
  <c r="L14" i="41"/>
  <c r="I14" i="41"/>
  <c r="F14" i="41"/>
  <c r="N13" i="41"/>
  <c r="M13" i="41"/>
  <c r="L13" i="41"/>
  <c r="I13" i="41"/>
  <c r="F13" i="41"/>
  <c r="N12" i="41"/>
  <c r="M12" i="41"/>
  <c r="L12" i="41"/>
  <c r="I12" i="41"/>
  <c r="F12" i="41"/>
  <c r="I224" i="42"/>
  <c r="F224" i="42"/>
  <c r="I223" i="42"/>
  <c r="F223" i="42"/>
  <c r="I222" i="42"/>
  <c r="F222" i="42"/>
  <c r="I221" i="42"/>
  <c r="F221" i="42"/>
  <c r="I220" i="42"/>
  <c r="F220" i="42"/>
  <c r="I219" i="42"/>
  <c r="F219" i="42"/>
  <c r="I218" i="42"/>
  <c r="F218" i="42"/>
  <c r="I217" i="42"/>
  <c r="F217" i="42"/>
  <c r="I216" i="42"/>
  <c r="F216" i="42"/>
  <c r="I215" i="42"/>
  <c r="F215" i="42"/>
  <c r="I214" i="42"/>
  <c r="F214" i="42"/>
  <c r="I213" i="42"/>
  <c r="F213" i="42"/>
  <c r="N202" i="42"/>
  <c r="N201" i="42" s="1"/>
  <c r="M202" i="42"/>
  <c r="M201" i="42" s="1"/>
  <c r="L202" i="42"/>
  <c r="L201" i="42" s="1"/>
  <c r="I202" i="42"/>
  <c r="I201" i="42" s="1"/>
  <c r="F202" i="42"/>
  <c r="F201" i="42" s="1"/>
  <c r="N200" i="42"/>
  <c r="M200" i="42"/>
  <c r="L200" i="42"/>
  <c r="I200" i="42"/>
  <c r="F200" i="42"/>
  <c r="N199" i="42"/>
  <c r="M199" i="42"/>
  <c r="L199" i="42"/>
  <c r="I199" i="42"/>
  <c r="F199" i="42"/>
  <c r="N198" i="42"/>
  <c r="M198" i="42"/>
  <c r="L198" i="42"/>
  <c r="I198" i="42"/>
  <c r="F198" i="42"/>
  <c r="N197" i="42"/>
  <c r="M197" i="42"/>
  <c r="L197" i="42"/>
  <c r="I197" i="42"/>
  <c r="F197" i="42"/>
  <c r="D196" i="42"/>
  <c r="N195" i="42"/>
  <c r="M195" i="42"/>
  <c r="L195" i="42"/>
  <c r="I195" i="42"/>
  <c r="F195" i="42"/>
  <c r="N194" i="42"/>
  <c r="M194" i="42"/>
  <c r="L194" i="42"/>
  <c r="I194" i="42"/>
  <c r="F194" i="42"/>
  <c r="N193" i="42"/>
  <c r="M193" i="42"/>
  <c r="L193" i="42"/>
  <c r="I193" i="42"/>
  <c r="F193" i="42"/>
  <c r="D192" i="42"/>
  <c r="N191" i="42"/>
  <c r="N190" i="42" s="1"/>
  <c r="M191" i="42"/>
  <c r="M190" i="42" s="1"/>
  <c r="L191" i="42"/>
  <c r="L190" i="42" s="1"/>
  <c r="I191" i="42"/>
  <c r="I190" i="42" s="1"/>
  <c r="F191" i="42"/>
  <c r="F190" i="42" s="1"/>
  <c r="D190" i="42"/>
  <c r="N189" i="42"/>
  <c r="M189" i="42"/>
  <c r="L189" i="42"/>
  <c r="I189" i="42"/>
  <c r="F189" i="42"/>
  <c r="N188" i="42"/>
  <c r="M188" i="42"/>
  <c r="L188" i="42"/>
  <c r="I188" i="42"/>
  <c r="F188" i="42"/>
  <c r="N187" i="42"/>
  <c r="M187" i="42"/>
  <c r="L187" i="42"/>
  <c r="I187" i="42"/>
  <c r="F187" i="42"/>
  <c r="N186" i="42"/>
  <c r="M186" i="42"/>
  <c r="L186" i="42"/>
  <c r="I186" i="42"/>
  <c r="F186" i="42"/>
  <c r="N185" i="42"/>
  <c r="M185" i="42"/>
  <c r="L185" i="42"/>
  <c r="I185" i="42"/>
  <c r="F185" i="42"/>
  <c r="N184" i="42"/>
  <c r="M184" i="42"/>
  <c r="L184" i="42"/>
  <c r="I184" i="42"/>
  <c r="F184" i="42"/>
  <c r="N183" i="42"/>
  <c r="M183" i="42"/>
  <c r="L183" i="42"/>
  <c r="I183" i="42"/>
  <c r="F183" i="42"/>
  <c r="N182" i="42"/>
  <c r="M182" i="42"/>
  <c r="L182" i="42"/>
  <c r="I182" i="42"/>
  <c r="F182" i="42"/>
  <c r="D181" i="42"/>
  <c r="N180" i="42"/>
  <c r="M180" i="42"/>
  <c r="L180" i="42"/>
  <c r="I180" i="42"/>
  <c r="F180" i="42"/>
  <c r="N179" i="42"/>
  <c r="M179" i="42"/>
  <c r="L179" i="42"/>
  <c r="I179" i="42"/>
  <c r="F179" i="42"/>
  <c r="N178" i="42"/>
  <c r="M178" i="42"/>
  <c r="L178" i="42"/>
  <c r="I178" i="42"/>
  <c r="F178" i="42"/>
  <c r="N177" i="42"/>
  <c r="M177" i="42"/>
  <c r="L177" i="42"/>
  <c r="I177" i="42"/>
  <c r="F177" i="42"/>
  <c r="N176" i="42"/>
  <c r="M176" i="42"/>
  <c r="L176" i="42"/>
  <c r="I176" i="42"/>
  <c r="F176" i="42"/>
  <c r="N175" i="42"/>
  <c r="M175" i="42"/>
  <c r="L175" i="42"/>
  <c r="I175" i="42"/>
  <c r="F175" i="42"/>
  <c r="D174" i="42"/>
  <c r="N173" i="42"/>
  <c r="M173" i="42"/>
  <c r="L173" i="42"/>
  <c r="I173" i="42"/>
  <c r="F173" i="42"/>
  <c r="N172" i="42"/>
  <c r="M172" i="42"/>
  <c r="L172" i="42"/>
  <c r="I172" i="42"/>
  <c r="F172" i="42"/>
  <c r="N171" i="42"/>
  <c r="M171" i="42"/>
  <c r="L171" i="42"/>
  <c r="I171" i="42"/>
  <c r="F171" i="42"/>
  <c r="N170" i="42"/>
  <c r="M170" i="42"/>
  <c r="L170" i="42"/>
  <c r="I170" i="42"/>
  <c r="F170" i="42"/>
  <c r="N169" i="42"/>
  <c r="M169" i="42"/>
  <c r="L169" i="42"/>
  <c r="I169" i="42"/>
  <c r="F169" i="42"/>
  <c r="N168" i="42"/>
  <c r="M168" i="42"/>
  <c r="L168" i="42"/>
  <c r="I168" i="42"/>
  <c r="F168" i="42"/>
  <c r="D167" i="42"/>
  <c r="N166" i="42"/>
  <c r="M166" i="42"/>
  <c r="L166" i="42"/>
  <c r="I166" i="42"/>
  <c r="F166" i="42"/>
  <c r="N165" i="42"/>
  <c r="M165" i="42"/>
  <c r="L165" i="42"/>
  <c r="I165" i="42"/>
  <c r="F165" i="42"/>
  <c r="N164" i="42"/>
  <c r="M164" i="42"/>
  <c r="L164" i="42"/>
  <c r="I164" i="42"/>
  <c r="F164" i="42"/>
  <c r="N163" i="42"/>
  <c r="M163" i="42"/>
  <c r="L163" i="42"/>
  <c r="I163" i="42"/>
  <c r="F163" i="42"/>
  <c r="D162" i="42"/>
  <c r="N161" i="42"/>
  <c r="N160" i="42" s="1"/>
  <c r="M161" i="42"/>
  <c r="L161" i="42"/>
  <c r="L160" i="42" s="1"/>
  <c r="I161" i="42"/>
  <c r="I160" i="42" s="1"/>
  <c r="F161" i="42"/>
  <c r="F160" i="42" s="1"/>
  <c r="D160" i="42"/>
  <c r="N159" i="42"/>
  <c r="M159" i="42"/>
  <c r="M158" i="42" s="1"/>
  <c r="L159" i="42"/>
  <c r="L158" i="42" s="1"/>
  <c r="I159" i="42"/>
  <c r="I158" i="42" s="1"/>
  <c r="F159" i="42"/>
  <c r="F158" i="42" s="1"/>
  <c r="D158" i="42"/>
  <c r="N157" i="42"/>
  <c r="N156" i="42" s="1"/>
  <c r="M157" i="42"/>
  <c r="M156" i="42" s="1"/>
  <c r="L157" i="42"/>
  <c r="L156" i="42" s="1"/>
  <c r="I157" i="42"/>
  <c r="I156" i="42" s="1"/>
  <c r="F157" i="42"/>
  <c r="F156" i="42" s="1"/>
  <c r="N155" i="42"/>
  <c r="M155" i="42"/>
  <c r="L155" i="42"/>
  <c r="I155" i="42"/>
  <c r="F155" i="42"/>
  <c r="N154" i="42"/>
  <c r="M154" i="42"/>
  <c r="L154" i="42"/>
  <c r="I154" i="42"/>
  <c r="F154" i="42"/>
  <c r="N153" i="42"/>
  <c r="M153" i="42"/>
  <c r="L153" i="42"/>
  <c r="I153" i="42"/>
  <c r="F153" i="42"/>
  <c r="N151" i="42"/>
  <c r="N150" i="42" s="1"/>
  <c r="M151" i="42"/>
  <c r="M150" i="42" s="1"/>
  <c r="L151" i="42"/>
  <c r="L150" i="42" s="1"/>
  <c r="I151" i="42"/>
  <c r="I150" i="42" s="1"/>
  <c r="F151" i="42"/>
  <c r="F150" i="42" s="1"/>
  <c r="N149" i="42"/>
  <c r="N148" i="42" s="1"/>
  <c r="M149" i="42"/>
  <c r="M148" i="42" s="1"/>
  <c r="L149" i="42"/>
  <c r="L148" i="42" s="1"/>
  <c r="I149" i="42"/>
  <c r="I148" i="42" s="1"/>
  <c r="F149" i="42"/>
  <c r="F148" i="42" s="1"/>
  <c r="N147" i="42"/>
  <c r="M147" i="42"/>
  <c r="L147" i="42"/>
  <c r="I147" i="42"/>
  <c r="F147" i="42"/>
  <c r="N146" i="42"/>
  <c r="M146" i="42"/>
  <c r="L146" i="42"/>
  <c r="I146" i="42"/>
  <c r="F146" i="42"/>
  <c r="N144" i="42"/>
  <c r="M144" i="42"/>
  <c r="L144" i="42"/>
  <c r="I144" i="42"/>
  <c r="F144" i="42"/>
  <c r="N143" i="42"/>
  <c r="M143" i="42"/>
  <c r="L143" i="42"/>
  <c r="I143" i="42"/>
  <c r="F143" i="42"/>
  <c r="N142" i="42"/>
  <c r="M142" i="42"/>
  <c r="L142" i="42"/>
  <c r="I142" i="42"/>
  <c r="F142" i="42"/>
  <c r="N141" i="42"/>
  <c r="M141" i="42"/>
  <c r="L141" i="42"/>
  <c r="I141" i="42"/>
  <c r="F141" i="42"/>
  <c r="N140" i="42"/>
  <c r="M140" i="42"/>
  <c r="L140" i="42"/>
  <c r="I140" i="42"/>
  <c r="F140" i="42"/>
  <c r="N139" i="42"/>
  <c r="M139" i="42"/>
  <c r="L139" i="42"/>
  <c r="I139" i="42"/>
  <c r="F139" i="42"/>
  <c r="N137" i="42"/>
  <c r="M137" i="42"/>
  <c r="L137" i="42"/>
  <c r="I137" i="42"/>
  <c r="F137" i="42"/>
  <c r="N136" i="42"/>
  <c r="M136" i="42"/>
  <c r="L136" i="42"/>
  <c r="I136" i="42"/>
  <c r="F136" i="42"/>
  <c r="N135" i="42"/>
  <c r="M135" i="42"/>
  <c r="L135" i="42"/>
  <c r="I135" i="42"/>
  <c r="F135" i="42"/>
  <c r="N134" i="42"/>
  <c r="M134" i="42"/>
  <c r="L134" i="42"/>
  <c r="I134" i="42"/>
  <c r="F134" i="42"/>
  <c r="N133" i="42"/>
  <c r="M133" i="42"/>
  <c r="L133" i="42"/>
  <c r="I133" i="42"/>
  <c r="F133" i="42"/>
  <c r="N132" i="42"/>
  <c r="M132" i="42"/>
  <c r="L132" i="42"/>
  <c r="I132" i="42"/>
  <c r="F132" i="42"/>
  <c r="L80" i="42"/>
  <c r="L79" i="42" s="1"/>
  <c r="I80" i="42"/>
  <c r="I79" i="42" s="1"/>
  <c r="F80" i="42"/>
  <c r="F79" i="42" s="1"/>
  <c r="N78" i="42"/>
  <c r="M78" i="42"/>
  <c r="L78" i="42"/>
  <c r="I78" i="42"/>
  <c r="F78" i="42"/>
  <c r="N77" i="42"/>
  <c r="M77" i="42"/>
  <c r="L77" i="42"/>
  <c r="I77" i="42"/>
  <c r="F77" i="42"/>
  <c r="N76" i="42"/>
  <c r="M76" i="42"/>
  <c r="L76" i="42"/>
  <c r="I76" i="42"/>
  <c r="F76" i="42"/>
  <c r="N75" i="42"/>
  <c r="M75" i="42"/>
  <c r="L75" i="42"/>
  <c r="I75" i="42"/>
  <c r="F75" i="42"/>
  <c r="D74" i="42"/>
  <c r="N73" i="42"/>
  <c r="N72" i="42" s="1"/>
  <c r="M73" i="42"/>
  <c r="M72" i="42" s="1"/>
  <c r="L73" i="42"/>
  <c r="L72" i="42" s="1"/>
  <c r="I73" i="42"/>
  <c r="I72" i="42" s="1"/>
  <c r="F73" i="42"/>
  <c r="F72" i="42" s="1"/>
  <c r="D72" i="42"/>
  <c r="N71" i="42"/>
  <c r="M71" i="42"/>
  <c r="L71" i="42"/>
  <c r="I71" i="42"/>
  <c r="F71" i="42"/>
  <c r="N70" i="42"/>
  <c r="M70" i="42"/>
  <c r="L70" i="42"/>
  <c r="I70" i="42"/>
  <c r="F70" i="42"/>
  <c r="D69" i="42"/>
  <c r="N68" i="42"/>
  <c r="M68" i="42"/>
  <c r="L68" i="42"/>
  <c r="I68" i="42"/>
  <c r="F68" i="42"/>
  <c r="N67" i="42"/>
  <c r="M67" i="42"/>
  <c r="L67" i="42"/>
  <c r="I67" i="42"/>
  <c r="F67" i="42"/>
  <c r="N64" i="42"/>
  <c r="M64" i="42"/>
  <c r="L64" i="42"/>
  <c r="L62" i="42" s="1"/>
  <c r="I64" i="42"/>
  <c r="I62" i="42" s="1"/>
  <c r="F64" i="42"/>
  <c r="F62" i="42" s="1"/>
  <c r="N61" i="42"/>
  <c r="M61" i="42"/>
  <c r="L61" i="42"/>
  <c r="I61" i="42"/>
  <c r="F61" i="42"/>
  <c r="F58" i="42" s="1"/>
  <c r="N60" i="42"/>
  <c r="M60" i="42"/>
  <c r="L60" i="42"/>
  <c r="I60" i="42"/>
  <c r="N55" i="42"/>
  <c r="M55" i="42"/>
  <c r="L55" i="42"/>
  <c r="I55" i="42"/>
  <c r="F55" i="42"/>
  <c r="N54" i="42"/>
  <c r="M54" i="42"/>
  <c r="L54" i="42"/>
  <c r="I54" i="42"/>
  <c r="F54" i="42"/>
  <c r="N53" i="42"/>
  <c r="M53" i="42"/>
  <c r="L53" i="42"/>
  <c r="I53" i="42"/>
  <c r="F53" i="42"/>
  <c r="N52" i="42"/>
  <c r="M52" i="42"/>
  <c r="L52" i="42"/>
  <c r="I52" i="42"/>
  <c r="F52" i="42"/>
  <c r="N51" i="42"/>
  <c r="M51" i="42"/>
  <c r="L51" i="42"/>
  <c r="I51" i="42"/>
  <c r="F51" i="42"/>
  <c r="N57" i="42"/>
  <c r="M57" i="42"/>
  <c r="L57" i="42"/>
  <c r="I57" i="42"/>
  <c r="F57" i="42"/>
  <c r="N56" i="42"/>
  <c r="M56" i="42"/>
  <c r="L56" i="42"/>
  <c r="N50" i="42"/>
  <c r="M50" i="42"/>
  <c r="L50" i="42"/>
  <c r="I50" i="42"/>
  <c r="F50" i="42"/>
  <c r="N48" i="42"/>
  <c r="M48" i="42"/>
  <c r="L48" i="42"/>
  <c r="I48" i="42"/>
  <c r="F48" i="42"/>
  <c r="N47" i="42"/>
  <c r="M47" i="42"/>
  <c r="L47" i="42"/>
  <c r="I47" i="42"/>
  <c r="F47" i="42"/>
  <c r="D46" i="42"/>
  <c r="N45" i="42"/>
  <c r="N44" i="42" s="1"/>
  <c r="M45" i="42"/>
  <c r="M44" i="42" s="1"/>
  <c r="L45" i="42"/>
  <c r="L44" i="42" s="1"/>
  <c r="I45" i="42"/>
  <c r="I44" i="42" s="1"/>
  <c r="F45" i="42"/>
  <c r="F44" i="42" s="1"/>
  <c r="D44" i="42"/>
  <c r="N43" i="42"/>
  <c r="M43" i="42"/>
  <c r="L43" i="42"/>
  <c r="I43" i="42"/>
  <c r="F43" i="42"/>
  <c r="N42" i="42"/>
  <c r="M42" i="42"/>
  <c r="L42" i="42"/>
  <c r="I42" i="42"/>
  <c r="F42" i="42"/>
  <c r="D41" i="42"/>
  <c r="N40" i="42"/>
  <c r="N37" i="42" s="1"/>
  <c r="M40" i="42"/>
  <c r="M37" i="42" s="1"/>
  <c r="L40" i="42"/>
  <c r="L37" i="42" s="1"/>
  <c r="I40" i="42"/>
  <c r="I37" i="42" s="1"/>
  <c r="F40" i="42"/>
  <c r="F37" i="42" s="1"/>
  <c r="N36" i="42"/>
  <c r="N35" i="42" s="1"/>
  <c r="M36" i="42"/>
  <c r="L36" i="42"/>
  <c r="L35" i="42" s="1"/>
  <c r="I36" i="42"/>
  <c r="I35" i="42" s="1"/>
  <c r="F36" i="42"/>
  <c r="F35" i="42" s="1"/>
  <c r="N28" i="42"/>
  <c r="M28" i="42"/>
  <c r="L28" i="42"/>
  <c r="I28" i="42"/>
  <c r="N27" i="42"/>
  <c r="M27" i="42"/>
  <c r="L27" i="42"/>
  <c r="I27" i="42"/>
  <c r="I26" i="42" s="1"/>
  <c r="F27" i="42"/>
  <c r="F26" i="42" s="1"/>
  <c r="N25" i="42"/>
  <c r="N24" i="42" s="1"/>
  <c r="M25" i="42"/>
  <c r="M24" i="42" s="1"/>
  <c r="L25" i="42"/>
  <c r="L24" i="42" s="1"/>
  <c r="I25" i="42"/>
  <c r="I24" i="42" s="1"/>
  <c r="F25" i="42"/>
  <c r="F24" i="42" s="1"/>
  <c r="D24" i="42"/>
  <c r="N23" i="42"/>
  <c r="N22" i="42" s="1"/>
  <c r="M23" i="42"/>
  <c r="M22" i="42" s="1"/>
  <c r="L23" i="42"/>
  <c r="L22" i="42" s="1"/>
  <c r="I23" i="42"/>
  <c r="I22" i="42" s="1"/>
  <c r="F23" i="42"/>
  <c r="F22" i="42" s="1"/>
  <c r="D22" i="42"/>
  <c r="N17" i="42"/>
  <c r="M17" i="42"/>
  <c r="L17" i="42"/>
  <c r="I17" i="42"/>
  <c r="F17" i="42"/>
  <c r="N16" i="42"/>
  <c r="M16" i="42"/>
  <c r="L16" i="42"/>
  <c r="I16" i="42"/>
  <c r="F16" i="42"/>
  <c r="N15" i="42"/>
  <c r="M15" i="42"/>
  <c r="L15" i="42"/>
  <c r="I15" i="42"/>
  <c r="F15" i="42"/>
  <c r="N14" i="42"/>
  <c r="M14" i="42"/>
  <c r="L14" i="42"/>
  <c r="I14" i="42"/>
  <c r="F14" i="42"/>
  <c r="N13" i="42"/>
  <c r="M13" i="42"/>
  <c r="L13" i="42"/>
  <c r="I13" i="42"/>
  <c r="F13" i="42"/>
  <c r="N12" i="42"/>
  <c r="M12" i="42"/>
  <c r="L12" i="42"/>
  <c r="I12" i="42"/>
  <c r="F12" i="42"/>
  <c r="I224" i="43"/>
  <c r="F224" i="43"/>
  <c r="I223" i="43"/>
  <c r="F223" i="43"/>
  <c r="I222" i="43"/>
  <c r="F222" i="43"/>
  <c r="I221" i="43"/>
  <c r="F221" i="43"/>
  <c r="I220" i="43"/>
  <c r="F220" i="43"/>
  <c r="I219" i="43"/>
  <c r="F219" i="43"/>
  <c r="I218" i="43"/>
  <c r="F218" i="43"/>
  <c r="I217" i="43"/>
  <c r="F217" i="43"/>
  <c r="I216" i="43"/>
  <c r="F216" i="43"/>
  <c r="I215" i="43"/>
  <c r="F215" i="43"/>
  <c r="I214" i="43"/>
  <c r="F214" i="43"/>
  <c r="I213" i="43"/>
  <c r="F213" i="43"/>
  <c r="N202" i="43"/>
  <c r="N201" i="43" s="1"/>
  <c r="M202" i="43"/>
  <c r="M201" i="43" s="1"/>
  <c r="L202" i="43"/>
  <c r="L201" i="43" s="1"/>
  <c r="I202" i="43"/>
  <c r="I201" i="43" s="1"/>
  <c r="F202" i="43"/>
  <c r="F201" i="43" s="1"/>
  <c r="N200" i="43"/>
  <c r="M200" i="43"/>
  <c r="L200" i="43"/>
  <c r="I200" i="43"/>
  <c r="F200" i="43"/>
  <c r="N199" i="43"/>
  <c r="M199" i="43"/>
  <c r="L199" i="43"/>
  <c r="I199" i="43"/>
  <c r="F199" i="43"/>
  <c r="N198" i="43"/>
  <c r="M198" i="43"/>
  <c r="L198" i="43"/>
  <c r="I198" i="43"/>
  <c r="F198" i="43"/>
  <c r="N197" i="43"/>
  <c r="M197" i="43"/>
  <c r="L197" i="43"/>
  <c r="I197" i="43"/>
  <c r="F197" i="43"/>
  <c r="D196" i="43"/>
  <c r="N195" i="43"/>
  <c r="M195" i="43"/>
  <c r="L195" i="43"/>
  <c r="I195" i="43"/>
  <c r="F195" i="43"/>
  <c r="N194" i="43"/>
  <c r="M194" i="43"/>
  <c r="L194" i="43"/>
  <c r="I194" i="43"/>
  <c r="F194" i="43"/>
  <c r="N193" i="43"/>
  <c r="M193" i="43"/>
  <c r="L193" i="43"/>
  <c r="I193" i="43"/>
  <c r="F193" i="43"/>
  <c r="D192" i="43"/>
  <c r="N191" i="43"/>
  <c r="N190" i="43" s="1"/>
  <c r="M191" i="43"/>
  <c r="L191" i="43"/>
  <c r="L190" i="43" s="1"/>
  <c r="I191" i="43"/>
  <c r="I190" i="43" s="1"/>
  <c r="F191" i="43"/>
  <c r="F190" i="43" s="1"/>
  <c r="D190" i="43"/>
  <c r="N189" i="43"/>
  <c r="M189" i="43"/>
  <c r="L189" i="43"/>
  <c r="I189" i="43"/>
  <c r="F189" i="43"/>
  <c r="N188" i="43"/>
  <c r="M188" i="43"/>
  <c r="L188" i="43"/>
  <c r="I188" i="43"/>
  <c r="F188" i="43"/>
  <c r="N187" i="43"/>
  <c r="M187" i="43"/>
  <c r="L187" i="43"/>
  <c r="I187" i="43"/>
  <c r="F187" i="43"/>
  <c r="N186" i="43"/>
  <c r="M186" i="43"/>
  <c r="L186" i="43"/>
  <c r="I186" i="43"/>
  <c r="F186" i="43"/>
  <c r="N185" i="43"/>
  <c r="M185" i="43"/>
  <c r="L185" i="43"/>
  <c r="I185" i="43"/>
  <c r="F185" i="43"/>
  <c r="N184" i="43"/>
  <c r="M184" i="43"/>
  <c r="L184" i="43"/>
  <c r="I184" i="43"/>
  <c r="F184" i="43"/>
  <c r="N183" i="43"/>
  <c r="M183" i="43"/>
  <c r="L183" i="43"/>
  <c r="I183" i="43"/>
  <c r="F183" i="43"/>
  <c r="N182" i="43"/>
  <c r="M182" i="43"/>
  <c r="L182" i="43"/>
  <c r="I182" i="43"/>
  <c r="F182" i="43"/>
  <c r="D181" i="43"/>
  <c r="N180" i="43"/>
  <c r="M180" i="43"/>
  <c r="L180" i="43"/>
  <c r="I180" i="43"/>
  <c r="F180" i="43"/>
  <c r="N179" i="43"/>
  <c r="M179" i="43"/>
  <c r="L179" i="43"/>
  <c r="I179" i="43"/>
  <c r="F179" i="43"/>
  <c r="N178" i="43"/>
  <c r="M178" i="43"/>
  <c r="L178" i="43"/>
  <c r="I178" i="43"/>
  <c r="F178" i="43"/>
  <c r="N177" i="43"/>
  <c r="M177" i="43"/>
  <c r="L177" i="43"/>
  <c r="I177" i="43"/>
  <c r="F177" i="43"/>
  <c r="N176" i="43"/>
  <c r="M176" i="43"/>
  <c r="L176" i="43"/>
  <c r="I176" i="43"/>
  <c r="F176" i="43"/>
  <c r="N175" i="43"/>
  <c r="M175" i="43"/>
  <c r="L175" i="43"/>
  <c r="I175" i="43"/>
  <c r="F175" i="43"/>
  <c r="D174" i="43"/>
  <c r="N173" i="43"/>
  <c r="M173" i="43"/>
  <c r="L173" i="43"/>
  <c r="I173" i="43"/>
  <c r="F173" i="43"/>
  <c r="N172" i="43"/>
  <c r="M172" i="43"/>
  <c r="L172" i="43"/>
  <c r="I172" i="43"/>
  <c r="F172" i="43"/>
  <c r="N171" i="43"/>
  <c r="M171" i="43"/>
  <c r="L171" i="43"/>
  <c r="I171" i="43"/>
  <c r="F171" i="43"/>
  <c r="N170" i="43"/>
  <c r="M170" i="43"/>
  <c r="L170" i="43"/>
  <c r="I170" i="43"/>
  <c r="F170" i="43"/>
  <c r="N169" i="43"/>
  <c r="M169" i="43"/>
  <c r="L169" i="43"/>
  <c r="I169" i="43"/>
  <c r="F169" i="43"/>
  <c r="N168" i="43"/>
  <c r="M168" i="43"/>
  <c r="L168" i="43"/>
  <c r="I168" i="43"/>
  <c r="F168" i="43"/>
  <c r="D167" i="43"/>
  <c r="N166" i="43"/>
  <c r="M166" i="43"/>
  <c r="L166" i="43"/>
  <c r="I166" i="43"/>
  <c r="F166" i="43"/>
  <c r="N165" i="43"/>
  <c r="M165" i="43"/>
  <c r="L165" i="43"/>
  <c r="I165" i="43"/>
  <c r="F165" i="43"/>
  <c r="N164" i="43"/>
  <c r="M164" i="43"/>
  <c r="L164" i="43"/>
  <c r="I164" i="43"/>
  <c r="F164" i="43"/>
  <c r="N163" i="43"/>
  <c r="M163" i="43"/>
  <c r="L163" i="43"/>
  <c r="I163" i="43"/>
  <c r="F163" i="43"/>
  <c r="D162" i="43"/>
  <c r="N161" i="43"/>
  <c r="N160" i="43" s="1"/>
  <c r="M161" i="43"/>
  <c r="M160" i="43" s="1"/>
  <c r="L161" i="43"/>
  <c r="L160" i="43" s="1"/>
  <c r="I161" i="43"/>
  <c r="I160" i="43" s="1"/>
  <c r="F161" i="43"/>
  <c r="F160" i="43" s="1"/>
  <c r="D160" i="43"/>
  <c r="N159" i="43"/>
  <c r="N158" i="43" s="1"/>
  <c r="M159" i="43"/>
  <c r="L159" i="43"/>
  <c r="L158" i="43" s="1"/>
  <c r="I159" i="43"/>
  <c r="I158" i="43" s="1"/>
  <c r="F159" i="43"/>
  <c r="F158" i="43" s="1"/>
  <c r="D158" i="43"/>
  <c r="N157" i="43"/>
  <c r="N156" i="43" s="1"/>
  <c r="M157" i="43"/>
  <c r="M156" i="43" s="1"/>
  <c r="L157" i="43"/>
  <c r="L156" i="43" s="1"/>
  <c r="I157" i="43"/>
  <c r="I156" i="43" s="1"/>
  <c r="F157" i="43"/>
  <c r="F156" i="43" s="1"/>
  <c r="N155" i="43"/>
  <c r="M155" i="43"/>
  <c r="L155" i="43"/>
  <c r="I155" i="43"/>
  <c r="F155" i="43"/>
  <c r="N154" i="43"/>
  <c r="M154" i="43"/>
  <c r="L154" i="43"/>
  <c r="I154" i="43"/>
  <c r="F154" i="43"/>
  <c r="N153" i="43"/>
  <c r="M153" i="43"/>
  <c r="L153" i="43"/>
  <c r="I153" i="43"/>
  <c r="F153" i="43"/>
  <c r="N151" i="43"/>
  <c r="N150" i="43" s="1"/>
  <c r="M151" i="43"/>
  <c r="M150" i="43" s="1"/>
  <c r="L151" i="43"/>
  <c r="L150" i="43" s="1"/>
  <c r="I151" i="43"/>
  <c r="I150" i="43" s="1"/>
  <c r="F151" i="43"/>
  <c r="F150" i="43" s="1"/>
  <c r="N149" i="43"/>
  <c r="N148" i="43" s="1"/>
  <c r="M149" i="43"/>
  <c r="L149" i="43"/>
  <c r="L148" i="43" s="1"/>
  <c r="I149" i="43"/>
  <c r="I148" i="43" s="1"/>
  <c r="F149" i="43"/>
  <c r="F148" i="43" s="1"/>
  <c r="N147" i="43"/>
  <c r="M147" i="43"/>
  <c r="L147" i="43"/>
  <c r="I147" i="43"/>
  <c r="F147" i="43"/>
  <c r="N146" i="43"/>
  <c r="M146" i="43"/>
  <c r="L146" i="43"/>
  <c r="I146" i="43"/>
  <c r="F146" i="43"/>
  <c r="N144" i="43"/>
  <c r="M144" i="43"/>
  <c r="L144" i="43"/>
  <c r="I144" i="43"/>
  <c r="F144" i="43"/>
  <c r="N143" i="43"/>
  <c r="M143" i="43"/>
  <c r="L143" i="43"/>
  <c r="I143" i="43"/>
  <c r="F143" i="43"/>
  <c r="N142" i="43"/>
  <c r="M142" i="43"/>
  <c r="L142" i="43"/>
  <c r="I142" i="43"/>
  <c r="F142" i="43"/>
  <c r="N141" i="43"/>
  <c r="M141" i="43"/>
  <c r="L141" i="43"/>
  <c r="I141" i="43"/>
  <c r="F141" i="43"/>
  <c r="N140" i="43"/>
  <c r="M140" i="43"/>
  <c r="L140" i="43"/>
  <c r="I140" i="43"/>
  <c r="F140" i="43"/>
  <c r="N139" i="43"/>
  <c r="M139" i="43"/>
  <c r="L139" i="43"/>
  <c r="I139" i="43"/>
  <c r="F139" i="43"/>
  <c r="N137" i="43"/>
  <c r="M137" i="43"/>
  <c r="L137" i="43"/>
  <c r="I137" i="43"/>
  <c r="F137" i="43"/>
  <c r="N136" i="43"/>
  <c r="M136" i="43"/>
  <c r="L136" i="43"/>
  <c r="I136" i="43"/>
  <c r="F136" i="43"/>
  <c r="N135" i="43"/>
  <c r="M135" i="43"/>
  <c r="L135" i="43"/>
  <c r="I135" i="43"/>
  <c r="F135" i="43"/>
  <c r="N134" i="43"/>
  <c r="M134" i="43"/>
  <c r="L134" i="43"/>
  <c r="I134" i="43"/>
  <c r="F134" i="43"/>
  <c r="N133" i="43"/>
  <c r="M133" i="43"/>
  <c r="L133" i="43"/>
  <c r="I133" i="43"/>
  <c r="F133" i="43"/>
  <c r="N132" i="43"/>
  <c r="M132" i="43"/>
  <c r="L132" i="43"/>
  <c r="I132" i="43"/>
  <c r="F132" i="43"/>
  <c r="L80" i="43"/>
  <c r="L79" i="43" s="1"/>
  <c r="I80" i="43"/>
  <c r="I79" i="43" s="1"/>
  <c r="F80" i="43"/>
  <c r="F79" i="43" s="1"/>
  <c r="N78" i="43"/>
  <c r="M78" i="43"/>
  <c r="L78" i="43"/>
  <c r="I78" i="43"/>
  <c r="F78" i="43"/>
  <c r="N77" i="43"/>
  <c r="M77" i="43"/>
  <c r="L77" i="43"/>
  <c r="I77" i="43"/>
  <c r="F77" i="43"/>
  <c r="N76" i="43"/>
  <c r="M76" i="43"/>
  <c r="L76" i="43"/>
  <c r="I76" i="43"/>
  <c r="F76" i="43"/>
  <c r="N75" i="43"/>
  <c r="M75" i="43"/>
  <c r="L75" i="43"/>
  <c r="I75" i="43"/>
  <c r="F75" i="43"/>
  <c r="D74" i="43"/>
  <c r="N73" i="43"/>
  <c r="N72" i="43" s="1"/>
  <c r="M73" i="43"/>
  <c r="M72" i="43" s="1"/>
  <c r="L73" i="43"/>
  <c r="L72" i="43" s="1"/>
  <c r="I73" i="43"/>
  <c r="I72" i="43" s="1"/>
  <c r="F73" i="43"/>
  <c r="F72" i="43" s="1"/>
  <c r="D72" i="43"/>
  <c r="N71" i="43"/>
  <c r="M71" i="43"/>
  <c r="L71" i="43"/>
  <c r="I71" i="43"/>
  <c r="F71" i="43"/>
  <c r="N70" i="43"/>
  <c r="M70" i="43"/>
  <c r="L70" i="43"/>
  <c r="I70" i="43"/>
  <c r="F70" i="43"/>
  <c r="D69" i="43"/>
  <c r="N68" i="43"/>
  <c r="M68" i="43"/>
  <c r="L68" i="43"/>
  <c r="I68" i="43"/>
  <c r="F68" i="43"/>
  <c r="N67" i="43"/>
  <c r="M67" i="43"/>
  <c r="L67" i="43"/>
  <c r="I67" i="43"/>
  <c r="F67" i="43"/>
  <c r="N64" i="43"/>
  <c r="M64" i="43"/>
  <c r="L64" i="43"/>
  <c r="L62" i="43" s="1"/>
  <c r="I64" i="43"/>
  <c r="I62" i="43" s="1"/>
  <c r="F64" i="43"/>
  <c r="F62" i="43" s="1"/>
  <c r="N61" i="43"/>
  <c r="M61" i="43"/>
  <c r="L61" i="43"/>
  <c r="I61" i="43"/>
  <c r="F61" i="43"/>
  <c r="F58" i="43" s="1"/>
  <c r="N60" i="43"/>
  <c r="M60" i="43"/>
  <c r="L60" i="43"/>
  <c r="I60" i="43"/>
  <c r="N55" i="43"/>
  <c r="M55" i="43"/>
  <c r="L55" i="43"/>
  <c r="I55" i="43"/>
  <c r="F55" i="43"/>
  <c r="N54" i="43"/>
  <c r="M54" i="43"/>
  <c r="L54" i="43"/>
  <c r="I54" i="43"/>
  <c r="F54" i="43"/>
  <c r="N53" i="43"/>
  <c r="M53" i="43"/>
  <c r="L53" i="43"/>
  <c r="I53" i="43"/>
  <c r="F53" i="43"/>
  <c r="N52" i="43"/>
  <c r="M52" i="43"/>
  <c r="L52" i="43"/>
  <c r="I52" i="43"/>
  <c r="F52" i="43"/>
  <c r="N51" i="43"/>
  <c r="M51" i="43"/>
  <c r="L51" i="43"/>
  <c r="I51" i="43"/>
  <c r="F51" i="43"/>
  <c r="N57" i="43"/>
  <c r="M57" i="43"/>
  <c r="L57" i="43"/>
  <c r="I57" i="43"/>
  <c r="F57" i="43"/>
  <c r="N56" i="43"/>
  <c r="M56" i="43"/>
  <c r="L56" i="43"/>
  <c r="N50" i="43"/>
  <c r="M50" i="43"/>
  <c r="L50" i="43"/>
  <c r="I50" i="43"/>
  <c r="F50" i="43"/>
  <c r="N48" i="43"/>
  <c r="M48" i="43"/>
  <c r="L48" i="43"/>
  <c r="I48" i="43"/>
  <c r="F48" i="43"/>
  <c r="N47" i="43"/>
  <c r="M47" i="43"/>
  <c r="L47" i="43"/>
  <c r="I47" i="43"/>
  <c r="F47" i="43"/>
  <c r="D46" i="43"/>
  <c r="N45" i="43"/>
  <c r="N44" i="43" s="1"/>
  <c r="M45" i="43"/>
  <c r="L45" i="43"/>
  <c r="L44" i="43" s="1"/>
  <c r="I45" i="43"/>
  <c r="I44" i="43" s="1"/>
  <c r="F45" i="43"/>
  <c r="F44" i="43" s="1"/>
  <c r="D44" i="43"/>
  <c r="N43" i="43"/>
  <c r="M43" i="43"/>
  <c r="L43" i="43"/>
  <c r="I43" i="43"/>
  <c r="F43" i="43"/>
  <c r="N42" i="43"/>
  <c r="M42" i="43"/>
  <c r="L42" i="43"/>
  <c r="I42" i="43"/>
  <c r="F42" i="43"/>
  <c r="D41" i="43"/>
  <c r="N40" i="43"/>
  <c r="N37" i="43" s="1"/>
  <c r="M40" i="43"/>
  <c r="M37" i="43" s="1"/>
  <c r="L40" i="43"/>
  <c r="L37" i="43" s="1"/>
  <c r="I40" i="43"/>
  <c r="I37" i="43" s="1"/>
  <c r="F40" i="43"/>
  <c r="F37" i="43" s="1"/>
  <c r="N36" i="43"/>
  <c r="N35" i="43" s="1"/>
  <c r="M36" i="43"/>
  <c r="M35" i="43" s="1"/>
  <c r="L36" i="43"/>
  <c r="L35" i="43" s="1"/>
  <c r="I36" i="43"/>
  <c r="I35" i="43" s="1"/>
  <c r="F36" i="43"/>
  <c r="F35" i="43" s="1"/>
  <c r="N28" i="43"/>
  <c r="M28" i="43"/>
  <c r="L28" i="43"/>
  <c r="I28" i="43"/>
  <c r="N27" i="43"/>
  <c r="M27" i="43"/>
  <c r="L27" i="43"/>
  <c r="I27" i="43"/>
  <c r="I26" i="43" s="1"/>
  <c r="F27" i="43"/>
  <c r="F26" i="43" s="1"/>
  <c r="N25" i="43"/>
  <c r="N24" i="43" s="1"/>
  <c r="M25" i="43"/>
  <c r="M24" i="43" s="1"/>
  <c r="L25" i="43"/>
  <c r="L24" i="43" s="1"/>
  <c r="I25" i="43"/>
  <c r="I24" i="43" s="1"/>
  <c r="F25" i="43"/>
  <c r="F24" i="43" s="1"/>
  <c r="D24" i="43"/>
  <c r="N23" i="43"/>
  <c r="M23" i="43"/>
  <c r="M22" i="43" s="1"/>
  <c r="L23" i="43"/>
  <c r="L22" i="43" s="1"/>
  <c r="I23" i="43"/>
  <c r="I22" i="43" s="1"/>
  <c r="F23" i="43"/>
  <c r="F22" i="43" s="1"/>
  <c r="D22" i="43"/>
  <c r="N17" i="43"/>
  <c r="M17" i="43"/>
  <c r="L17" i="43"/>
  <c r="I17" i="43"/>
  <c r="F17" i="43"/>
  <c r="N16" i="43"/>
  <c r="M16" i="43"/>
  <c r="L16" i="43"/>
  <c r="I16" i="43"/>
  <c r="F16" i="43"/>
  <c r="N15" i="43"/>
  <c r="M15" i="43"/>
  <c r="L15" i="43"/>
  <c r="I15" i="43"/>
  <c r="F15" i="43"/>
  <c r="N14" i="43"/>
  <c r="M14" i="43"/>
  <c r="L14" i="43"/>
  <c r="I14" i="43"/>
  <c r="F14" i="43"/>
  <c r="N13" i="43"/>
  <c r="M13" i="43"/>
  <c r="L13" i="43"/>
  <c r="I13" i="43"/>
  <c r="F13" i="43"/>
  <c r="N12" i="43"/>
  <c r="M12" i="43"/>
  <c r="L12" i="43"/>
  <c r="I12" i="43"/>
  <c r="F12" i="43"/>
  <c r="I224" i="44"/>
  <c r="F224" i="44"/>
  <c r="I223" i="44"/>
  <c r="F223" i="44"/>
  <c r="I222" i="44"/>
  <c r="F222" i="44"/>
  <c r="I221" i="44"/>
  <c r="F221" i="44"/>
  <c r="I220" i="44"/>
  <c r="F220" i="44"/>
  <c r="I219" i="44"/>
  <c r="F219" i="44"/>
  <c r="I218" i="44"/>
  <c r="F218" i="44"/>
  <c r="I217" i="44"/>
  <c r="F217" i="44"/>
  <c r="I216" i="44"/>
  <c r="F216" i="44"/>
  <c r="I215" i="44"/>
  <c r="F215" i="44"/>
  <c r="I214" i="44"/>
  <c r="F214" i="44"/>
  <c r="I213" i="44"/>
  <c r="F213" i="44"/>
  <c r="N202" i="44"/>
  <c r="N201" i="44" s="1"/>
  <c r="M202" i="44"/>
  <c r="M201" i="44" s="1"/>
  <c r="L202" i="44"/>
  <c r="L201" i="44" s="1"/>
  <c r="I202" i="44"/>
  <c r="I201" i="44" s="1"/>
  <c r="F202" i="44"/>
  <c r="F201" i="44" s="1"/>
  <c r="N200" i="44"/>
  <c r="M200" i="44"/>
  <c r="L200" i="44"/>
  <c r="I200" i="44"/>
  <c r="F200" i="44"/>
  <c r="N199" i="44"/>
  <c r="M199" i="44"/>
  <c r="L199" i="44"/>
  <c r="I199" i="44"/>
  <c r="F199" i="44"/>
  <c r="N198" i="44"/>
  <c r="M198" i="44"/>
  <c r="L198" i="44"/>
  <c r="I198" i="44"/>
  <c r="F198" i="44"/>
  <c r="N197" i="44"/>
  <c r="M197" i="44"/>
  <c r="L197" i="44"/>
  <c r="I197" i="44"/>
  <c r="F197" i="44"/>
  <c r="D196" i="44"/>
  <c r="N195" i="44"/>
  <c r="M195" i="44"/>
  <c r="L195" i="44"/>
  <c r="I195" i="44"/>
  <c r="F195" i="44"/>
  <c r="N194" i="44"/>
  <c r="M194" i="44"/>
  <c r="L194" i="44"/>
  <c r="I194" i="44"/>
  <c r="F194" i="44"/>
  <c r="N193" i="44"/>
  <c r="M193" i="44"/>
  <c r="L193" i="44"/>
  <c r="I193" i="44"/>
  <c r="F193" i="44"/>
  <c r="D192" i="44"/>
  <c r="N191" i="44"/>
  <c r="M191" i="44"/>
  <c r="M190" i="44" s="1"/>
  <c r="L191" i="44"/>
  <c r="L190" i="44" s="1"/>
  <c r="I191" i="44"/>
  <c r="I190" i="44" s="1"/>
  <c r="F191" i="44"/>
  <c r="F190" i="44" s="1"/>
  <c r="D190" i="44"/>
  <c r="N189" i="44"/>
  <c r="M189" i="44"/>
  <c r="L189" i="44"/>
  <c r="I189" i="44"/>
  <c r="F189" i="44"/>
  <c r="N188" i="44"/>
  <c r="M188" i="44"/>
  <c r="L188" i="44"/>
  <c r="I188" i="44"/>
  <c r="F188" i="44"/>
  <c r="N187" i="44"/>
  <c r="M187" i="44"/>
  <c r="L187" i="44"/>
  <c r="I187" i="44"/>
  <c r="F187" i="44"/>
  <c r="N186" i="44"/>
  <c r="M186" i="44"/>
  <c r="L186" i="44"/>
  <c r="I186" i="44"/>
  <c r="F186" i="44"/>
  <c r="N185" i="44"/>
  <c r="M185" i="44"/>
  <c r="L185" i="44"/>
  <c r="I185" i="44"/>
  <c r="F185" i="44"/>
  <c r="N184" i="44"/>
  <c r="M184" i="44"/>
  <c r="L184" i="44"/>
  <c r="I184" i="44"/>
  <c r="F184" i="44"/>
  <c r="N183" i="44"/>
  <c r="M183" i="44"/>
  <c r="L183" i="44"/>
  <c r="I183" i="44"/>
  <c r="F183" i="44"/>
  <c r="N182" i="44"/>
  <c r="M182" i="44"/>
  <c r="L182" i="44"/>
  <c r="I182" i="44"/>
  <c r="F182" i="44"/>
  <c r="D181" i="44"/>
  <c r="N180" i="44"/>
  <c r="M180" i="44"/>
  <c r="L180" i="44"/>
  <c r="I180" i="44"/>
  <c r="F180" i="44"/>
  <c r="N179" i="44"/>
  <c r="M179" i="44"/>
  <c r="L179" i="44"/>
  <c r="I179" i="44"/>
  <c r="F179" i="44"/>
  <c r="N178" i="44"/>
  <c r="M178" i="44"/>
  <c r="L178" i="44"/>
  <c r="I178" i="44"/>
  <c r="F178" i="44"/>
  <c r="N177" i="44"/>
  <c r="M177" i="44"/>
  <c r="L177" i="44"/>
  <c r="I177" i="44"/>
  <c r="F177" i="44"/>
  <c r="N176" i="44"/>
  <c r="M176" i="44"/>
  <c r="L176" i="44"/>
  <c r="I176" i="44"/>
  <c r="F176" i="44"/>
  <c r="N175" i="44"/>
  <c r="M175" i="44"/>
  <c r="L175" i="44"/>
  <c r="I175" i="44"/>
  <c r="F175" i="44"/>
  <c r="D174" i="44"/>
  <c r="N173" i="44"/>
  <c r="M173" i="44"/>
  <c r="L173" i="44"/>
  <c r="I173" i="44"/>
  <c r="F173" i="44"/>
  <c r="N172" i="44"/>
  <c r="M172" i="44"/>
  <c r="L172" i="44"/>
  <c r="I172" i="44"/>
  <c r="F172" i="44"/>
  <c r="N171" i="44"/>
  <c r="M171" i="44"/>
  <c r="L171" i="44"/>
  <c r="I171" i="44"/>
  <c r="F171" i="44"/>
  <c r="N170" i="44"/>
  <c r="M170" i="44"/>
  <c r="L170" i="44"/>
  <c r="I170" i="44"/>
  <c r="F170" i="44"/>
  <c r="N169" i="44"/>
  <c r="M169" i="44"/>
  <c r="L169" i="44"/>
  <c r="I169" i="44"/>
  <c r="F169" i="44"/>
  <c r="N168" i="44"/>
  <c r="M168" i="44"/>
  <c r="L168" i="44"/>
  <c r="I168" i="44"/>
  <c r="F168" i="44"/>
  <c r="D167" i="44"/>
  <c r="N166" i="44"/>
  <c r="M166" i="44"/>
  <c r="L166" i="44"/>
  <c r="I166" i="44"/>
  <c r="F166" i="44"/>
  <c r="N165" i="44"/>
  <c r="M165" i="44"/>
  <c r="L165" i="44"/>
  <c r="I165" i="44"/>
  <c r="F165" i="44"/>
  <c r="N164" i="44"/>
  <c r="M164" i="44"/>
  <c r="L164" i="44"/>
  <c r="I164" i="44"/>
  <c r="F164" i="44"/>
  <c r="N163" i="44"/>
  <c r="M163" i="44"/>
  <c r="L163" i="44"/>
  <c r="I163" i="44"/>
  <c r="F163" i="44"/>
  <c r="D162" i="44"/>
  <c r="N161" i="44"/>
  <c r="N160" i="44" s="1"/>
  <c r="M161" i="44"/>
  <c r="M160" i="44" s="1"/>
  <c r="L161" i="44"/>
  <c r="L160" i="44" s="1"/>
  <c r="I161" i="44"/>
  <c r="I160" i="44" s="1"/>
  <c r="F161" i="44"/>
  <c r="F160" i="44" s="1"/>
  <c r="D160" i="44"/>
  <c r="N159" i="44"/>
  <c r="N158" i="44" s="1"/>
  <c r="M159" i="44"/>
  <c r="L159" i="44"/>
  <c r="L158" i="44" s="1"/>
  <c r="I159" i="44"/>
  <c r="I158" i="44" s="1"/>
  <c r="F159" i="44"/>
  <c r="F158" i="44" s="1"/>
  <c r="D158" i="44"/>
  <c r="N157" i="44"/>
  <c r="N156" i="44" s="1"/>
  <c r="M157" i="44"/>
  <c r="L157" i="44"/>
  <c r="L156" i="44" s="1"/>
  <c r="I157" i="44"/>
  <c r="I156" i="44" s="1"/>
  <c r="F157" i="44"/>
  <c r="F156" i="44" s="1"/>
  <c r="N155" i="44"/>
  <c r="M155" i="44"/>
  <c r="L155" i="44"/>
  <c r="I155" i="44"/>
  <c r="F155" i="44"/>
  <c r="N154" i="44"/>
  <c r="M154" i="44"/>
  <c r="L154" i="44"/>
  <c r="I154" i="44"/>
  <c r="F154" i="44"/>
  <c r="N153" i="44"/>
  <c r="M153" i="44"/>
  <c r="L153" i="44"/>
  <c r="I153" i="44"/>
  <c r="F153" i="44"/>
  <c r="N151" i="44"/>
  <c r="N150" i="44" s="1"/>
  <c r="M151" i="44"/>
  <c r="L151" i="44"/>
  <c r="L150" i="44" s="1"/>
  <c r="I151" i="44"/>
  <c r="I150" i="44" s="1"/>
  <c r="F151" i="44"/>
  <c r="F150" i="44" s="1"/>
  <c r="N149" i="44"/>
  <c r="M149" i="44"/>
  <c r="M148" i="44" s="1"/>
  <c r="L149" i="44"/>
  <c r="L148" i="44" s="1"/>
  <c r="I149" i="44"/>
  <c r="I148" i="44" s="1"/>
  <c r="F149" i="44"/>
  <c r="F148" i="44" s="1"/>
  <c r="N147" i="44"/>
  <c r="M147" i="44"/>
  <c r="L147" i="44"/>
  <c r="I147" i="44"/>
  <c r="F147" i="44"/>
  <c r="N146" i="44"/>
  <c r="M146" i="44"/>
  <c r="L146" i="44"/>
  <c r="I146" i="44"/>
  <c r="F146" i="44"/>
  <c r="N144" i="44"/>
  <c r="M144" i="44"/>
  <c r="L144" i="44"/>
  <c r="I144" i="44"/>
  <c r="F144" i="44"/>
  <c r="N143" i="44"/>
  <c r="M143" i="44"/>
  <c r="L143" i="44"/>
  <c r="I143" i="44"/>
  <c r="F143" i="44"/>
  <c r="N142" i="44"/>
  <c r="M142" i="44"/>
  <c r="L142" i="44"/>
  <c r="I142" i="44"/>
  <c r="F142" i="44"/>
  <c r="N141" i="44"/>
  <c r="M141" i="44"/>
  <c r="L141" i="44"/>
  <c r="I141" i="44"/>
  <c r="F141" i="44"/>
  <c r="N140" i="44"/>
  <c r="M140" i="44"/>
  <c r="L140" i="44"/>
  <c r="I140" i="44"/>
  <c r="F140" i="44"/>
  <c r="N139" i="44"/>
  <c r="M139" i="44"/>
  <c r="L139" i="44"/>
  <c r="I139" i="44"/>
  <c r="F139" i="44"/>
  <c r="N137" i="44"/>
  <c r="M137" i="44"/>
  <c r="L137" i="44"/>
  <c r="I137" i="44"/>
  <c r="F137" i="44"/>
  <c r="N136" i="44"/>
  <c r="M136" i="44"/>
  <c r="L136" i="44"/>
  <c r="I136" i="44"/>
  <c r="F136" i="44"/>
  <c r="N135" i="44"/>
  <c r="M135" i="44"/>
  <c r="L135" i="44"/>
  <c r="I135" i="44"/>
  <c r="F135" i="44"/>
  <c r="N134" i="44"/>
  <c r="M134" i="44"/>
  <c r="L134" i="44"/>
  <c r="I134" i="44"/>
  <c r="F134" i="44"/>
  <c r="N133" i="44"/>
  <c r="M133" i="44"/>
  <c r="L133" i="44"/>
  <c r="I133" i="44"/>
  <c r="F133" i="44"/>
  <c r="N132" i="44"/>
  <c r="M132" i="44"/>
  <c r="L132" i="44"/>
  <c r="I132" i="44"/>
  <c r="F132" i="44"/>
  <c r="L80" i="44"/>
  <c r="L79" i="44" s="1"/>
  <c r="I80" i="44"/>
  <c r="I79" i="44" s="1"/>
  <c r="F80" i="44"/>
  <c r="F79" i="44" s="1"/>
  <c r="N78" i="44"/>
  <c r="M78" i="44"/>
  <c r="L78" i="44"/>
  <c r="I78" i="44"/>
  <c r="F78" i="44"/>
  <c r="N77" i="44"/>
  <c r="M77" i="44"/>
  <c r="L77" i="44"/>
  <c r="I77" i="44"/>
  <c r="F77" i="44"/>
  <c r="N76" i="44"/>
  <c r="M76" i="44"/>
  <c r="L76" i="44"/>
  <c r="I76" i="44"/>
  <c r="F76" i="44"/>
  <c r="N75" i="44"/>
  <c r="M75" i="44"/>
  <c r="L75" i="44"/>
  <c r="I75" i="44"/>
  <c r="F75" i="44"/>
  <c r="D74" i="44"/>
  <c r="N73" i="44"/>
  <c r="N72" i="44" s="1"/>
  <c r="M73" i="44"/>
  <c r="L73" i="44"/>
  <c r="L72" i="44" s="1"/>
  <c r="I73" i="44"/>
  <c r="I72" i="44" s="1"/>
  <c r="F73" i="44"/>
  <c r="F72" i="44" s="1"/>
  <c r="D72" i="44"/>
  <c r="N71" i="44"/>
  <c r="M71" i="44"/>
  <c r="L71" i="44"/>
  <c r="I71" i="44"/>
  <c r="F71" i="44"/>
  <c r="N70" i="44"/>
  <c r="M70" i="44"/>
  <c r="L70" i="44"/>
  <c r="I70" i="44"/>
  <c r="F70" i="44"/>
  <c r="D69" i="44"/>
  <c r="N68" i="44"/>
  <c r="M68" i="44"/>
  <c r="L68" i="44"/>
  <c r="I68" i="44"/>
  <c r="F68" i="44"/>
  <c r="N67" i="44"/>
  <c r="M67" i="44"/>
  <c r="L67" i="44"/>
  <c r="I67" i="44"/>
  <c r="F67" i="44"/>
  <c r="N64" i="44"/>
  <c r="M64" i="44"/>
  <c r="L64" i="44"/>
  <c r="L62" i="44" s="1"/>
  <c r="I64" i="44"/>
  <c r="I62" i="44" s="1"/>
  <c r="F64" i="44"/>
  <c r="F62" i="44" s="1"/>
  <c r="N63" i="44"/>
  <c r="N61" i="44"/>
  <c r="M61" i="44"/>
  <c r="L61" i="44"/>
  <c r="I61" i="44"/>
  <c r="F61" i="44"/>
  <c r="F58" i="44" s="1"/>
  <c r="N60" i="44"/>
  <c r="M60" i="44"/>
  <c r="L60" i="44"/>
  <c r="I60" i="44"/>
  <c r="N55" i="44"/>
  <c r="M55" i="44"/>
  <c r="L55" i="44"/>
  <c r="I55" i="44"/>
  <c r="F55" i="44"/>
  <c r="N54" i="44"/>
  <c r="M54" i="44"/>
  <c r="L54" i="44"/>
  <c r="I54" i="44"/>
  <c r="F54" i="44"/>
  <c r="N53" i="44"/>
  <c r="M53" i="44"/>
  <c r="L53" i="44"/>
  <c r="I53" i="44"/>
  <c r="F53" i="44"/>
  <c r="N52" i="44"/>
  <c r="M52" i="44"/>
  <c r="L52" i="44"/>
  <c r="I52" i="44"/>
  <c r="F52" i="44"/>
  <c r="N51" i="44"/>
  <c r="M51" i="44"/>
  <c r="L51" i="44"/>
  <c r="I51" i="44"/>
  <c r="F51" i="44"/>
  <c r="N57" i="44"/>
  <c r="M57" i="44"/>
  <c r="L57" i="44"/>
  <c r="I57" i="44"/>
  <c r="F57" i="44"/>
  <c r="N56" i="44"/>
  <c r="M56" i="44"/>
  <c r="L56" i="44"/>
  <c r="N50" i="44"/>
  <c r="M50" i="44"/>
  <c r="L50" i="44"/>
  <c r="I50" i="44"/>
  <c r="F50" i="44"/>
  <c r="N48" i="44"/>
  <c r="M48" i="44"/>
  <c r="L48" i="44"/>
  <c r="I48" i="44"/>
  <c r="F48" i="44"/>
  <c r="N47" i="44"/>
  <c r="M47" i="44"/>
  <c r="L47" i="44"/>
  <c r="I47" i="44"/>
  <c r="F47" i="44"/>
  <c r="D46" i="44"/>
  <c r="N45" i="44"/>
  <c r="M45" i="44"/>
  <c r="M44" i="44" s="1"/>
  <c r="L45" i="44"/>
  <c r="L44" i="44" s="1"/>
  <c r="I45" i="44"/>
  <c r="I44" i="44" s="1"/>
  <c r="F45" i="44"/>
  <c r="F44" i="44" s="1"/>
  <c r="D44" i="44"/>
  <c r="N43" i="44"/>
  <c r="M43" i="44"/>
  <c r="L43" i="44"/>
  <c r="I43" i="44"/>
  <c r="F43" i="44"/>
  <c r="N42" i="44"/>
  <c r="M42" i="44"/>
  <c r="L42" i="44"/>
  <c r="I42" i="44"/>
  <c r="F42" i="44"/>
  <c r="D41" i="44"/>
  <c r="N40" i="44"/>
  <c r="N37" i="44" s="1"/>
  <c r="M40" i="44"/>
  <c r="M37" i="44" s="1"/>
  <c r="L40" i="44"/>
  <c r="L37" i="44" s="1"/>
  <c r="I40" i="44"/>
  <c r="I37" i="44" s="1"/>
  <c r="F40" i="44"/>
  <c r="F37" i="44" s="1"/>
  <c r="N36" i="44"/>
  <c r="N35" i="44" s="1"/>
  <c r="M36" i="44"/>
  <c r="M35" i="44" s="1"/>
  <c r="L36" i="44"/>
  <c r="L35" i="44" s="1"/>
  <c r="I36" i="44"/>
  <c r="I35" i="44" s="1"/>
  <c r="F36" i="44"/>
  <c r="F35" i="44" s="1"/>
  <c r="N28" i="44"/>
  <c r="M28" i="44"/>
  <c r="L28" i="44"/>
  <c r="I28" i="44"/>
  <c r="N27" i="44"/>
  <c r="M27" i="44"/>
  <c r="L27" i="44"/>
  <c r="L26" i="44" s="1"/>
  <c r="I27" i="44"/>
  <c r="F27" i="44"/>
  <c r="N25" i="44"/>
  <c r="M25" i="44"/>
  <c r="M24" i="44" s="1"/>
  <c r="L25" i="44"/>
  <c r="L24" i="44" s="1"/>
  <c r="I25" i="44"/>
  <c r="I24" i="44" s="1"/>
  <c r="F25" i="44"/>
  <c r="F24" i="44" s="1"/>
  <c r="D24" i="44"/>
  <c r="N23" i="44"/>
  <c r="N22" i="44" s="1"/>
  <c r="M23" i="44"/>
  <c r="L23" i="44"/>
  <c r="L22" i="44" s="1"/>
  <c r="I23" i="44"/>
  <c r="I22" i="44" s="1"/>
  <c r="F23" i="44"/>
  <c r="F22" i="44" s="1"/>
  <c r="D22" i="44"/>
  <c r="N17" i="44"/>
  <c r="M17" i="44"/>
  <c r="L17" i="44"/>
  <c r="I17" i="44"/>
  <c r="F17" i="44"/>
  <c r="N16" i="44"/>
  <c r="M16" i="44"/>
  <c r="L16" i="44"/>
  <c r="I16" i="44"/>
  <c r="F16" i="44"/>
  <c r="N15" i="44"/>
  <c r="M15" i="44"/>
  <c r="L15" i="44"/>
  <c r="I15" i="44"/>
  <c r="F15" i="44"/>
  <c r="N14" i="44"/>
  <c r="M14" i="44"/>
  <c r="L14" i="44"/>
  <c r="I14" i="44"/>
  <c r="F14" i="44"/>
  <c r="N13" i="44"/>
  <c r="M13" i="44"/>
  <c r="L13" i="44"/>
  <c r="I13" i="44"/>
  <c r="F13" i="44"/>
  <c r="N12" i="44"/>
  <c r="M12" i="44"/>
  <c r="L12" i="44"/>
  <c r="I12" i="44"/>
  <c r="F12" i="44"/>
  <c r="I224" i="45"/>
  <c r="F224" i="45"/>
  <c r="I223" i="45"/>
  <c r="F223" i="45"/>
  <c r="I222" i="45"/>
  <c r="F222" i="45"/>
  <c r="I221" i="45"/>
  <c r="F221" i="45"/>
  <c r="I220" i="45"/>
  <c r="F220" i="45"/>
  <c r="I219" i="45"/>
  <c r="F219" i="45"/>
  <c r="I218" i="45"/>
  <c r="F218" i="45"/>
  <c r="I217" i="45"/>
  <c r="F217" i="45"/>
  <c r="I216" i="45"/>
  <c r="F216" i="45"/>
  <c r="I215" i="45"/>
  <c r="F215" i="45"/>
  <c r="I214" i="45"/>
  <c r="F214" i="45"/>
  <c r="I213" i="45"/>
  <c r="F213" i="45"/>
  <c r="N202" i="45"/>
  <c r="N201" i="45" s="1"/>
  <c r="M202" i="45"/>
  <c r="M201" i="45" s="1"/>
  <c r="L202" i="45"/>
  <c r="L201" i="45" s="1"/>
  <c r="I202" i="45"/>
  <c r="I201" i="45" s="1"/>
  <c r="F202" i="45"/>
  <c r="F201" i="45" s="1"/>
  <c r="N200" i="45"/>
  <c r="M200" i="45"/>
  <c r="L200" i="45"/>
  <c r="I200" i="45"/>
  <c r="F200" i="45"/>
  <c r="N199" i="45"/>
  <c r="M199" i="45"/>
  <c r="L199" i="45"/>
  <c r="I199" i="45"/>
  <c r="F199" i="45"/>
  <c r="N198" i="45"/>
  <c r="M198" i="45"/>
  <c r="L198" i="45"/>
  <c r="I198" i="45"/>
  <c r="F198" i="45"/>
  <c r="N197" i="45"/>
  <c r="M197" i="45"/>
  <c r="L197" i="45"/>
  <c r="I197" i="45"/>
  <c r="F197" i="45"/>
  <c r="D196" i="45"/>
  <c r="N195" i="45"/>
  <c r="M195" i="45"/>
  <c r="L195" i="45"/>
  <c r="I195" i="45"/>
  <c r="F195" i="45"/>
  <c r="N194" i="45"/>
  <c r="M194" i="45"/>
  <c r="L194" i="45"/>
  <c r="I194" i="45"/>
  <c r="F194" i="45"/>
  <c r="N193" i="45"/>
  <c r="M193" i="45"/>
  <c r="L193" i="45"/>
  <c r="I193" i="45"/>
  <c r="F193" i="45"/>
  <c r="D192" i="45"/>
  <c r="N191" i="45"/>
  <c r="N190" i="45" s="1"/>
  <c r="M191" i="45"/>
  <c r="L191" i="45"/>
  <c r="L190" i="45" s="1"/>
  <c r="I191" i="45"/>
  <c r="I190" i="45" s="1"/>
  <c r="F191" i="45"/>
  <c r="F190" i="45" s="1"/>
  <c r="D190" i="45"/>
  <c r="N189" i="45"/>
  <c r="M189" i="45"/>
  <c r="L189" i="45"/>
  <c r="I189" i="45"/>
  <c r="F189" i="45"/>
  <c r="N188" i="45"/>
  <c r="M188" i="45"/>
  <c r="L188" i="45"/>
  <c r="I188" i="45"/>
  <c r="F188" i="45"/>
  <c r="N187" i="45"/>
  <c r="M187" i="45"/>
  <c r="L187" i="45"/>
  <c r="I187" i="45"/>
  <c r="F187" i="45"/>
  <c r="N186" i="45"/>
  <c r="M186" i="45"/>
  <c r="L186" i="45"/>
  <c r="I186" i="45"/>
  <c r="F186" i="45"/>
  <c r="N185" i="45"/>
  <c r="M185" i="45"/>
  <c r="L185" i="45"/>
  <c r="I185" i="45"/>
  <c r="F185" i="45"/>
  <c r="N184" i="45"/>
  <c r="M184" i="45"/>
  <c r="L184" i="45"/>
  <c r="I184" i="45"/>
  <c r="F184" i="45"/>
  <c r="N183" i="45"/>
  <c r="M183" i="45"/>
  <c r="L183" i="45"/>
  <c r="I183" i="45"/>
  <c r="F183" i="45"/>
  <c r="N182" i="45"/>
  <c r="M182" i="45"/>
  <c r="L182" i="45"/>
  <c r="I182" i="45"/>
  <c r="F182" i="45"/>
  <c r="D181" i="45"/>
  <c r="N180" i="45"/>
  <c r="M180" i="45"/>
  <c r="L180" i="45"/>
  <c r="I180" i="45"/>
  <c r="F180" i="45"/>
  <c r="N179" i="45"/>
  <c r="M179" i="45"/>
  <c r="L179" i="45"/>
  <c r="I179" i="45"/>
  <c r="F179" i="45"/>
  <c r="N178" i="45"/>
  <c r="M178" i="45"/>
  <c r="L178" i="45"/>
  <c r="I178" i="45"/>
  <c r="F178" i="45"/>
  <c r="N177" i="45"/>
  <c r="M177" i="45"/>
  <c r="L177" i="45"/>
  <c r="I177" i="45"/>
  <c r="F177" i="45"/>
  <c r="N176" i="45"/>
  <c r="M176" i="45"/>
  <c r="L176" i="45"/>
  <c r="I176" i="45"/>
  <c r="F176" i="45"/>
  <c r="N175" i="45"/>
  <c r="M175" i="45"/>
  <c r="L175" i="45"/>
  <c r="I175" i="45"/>
  <c r="F175" i="45"/>
  <c r="D174" i="45"/>
  <c r="N173" i="45"/>
  <c r="M173" i="45"/>
  <c r="L173" i="45"/>
  <c r="I173" i="45"/>
  <c r="F173" i="45"/>
  <c r="N172" i="45"/>
  <c r="M172" i="45"/>
  <c r="L172" i="45"/>
  <c r="I172" i="45"/>
  <c r="F172" i="45"/>
  <c r="N171" i="45"/>
  <c r="M171" i="45"/>
  <c r="L171" i="45"/>
  <c r="I171" i="45"/>
  <c r="F171" i="45"/>
  <c r="N170" i="45"/>
  <c r="M170" i="45"/>
  <c r="L170" i="45"/>
  <c r="I170" i="45"/>
  <c r="F170" i="45"/>
  <c r="N169" i="45"/>
  <c r="M169" i="45"/>
  <c r="L169" i="45"/>
  <c r="I169" i="45"/>
  <c r="F169" i="45"/>
  <c r="N168" i="45"/>
  <c r="M168" i="45"/>
  <c r="L168" i="45"/>
  <c r="I168" i="45"/>
  <c r="F168" i="45"/>
  <c r="D167" i="45"/>
  <c r="N166" i="45"/>
  <c r="M166" i="45"/>
  <c r="L166" i="45"/>
  <c r="I166" i="45"/>
  <c r="F166" i="45"/>
  <c r="N165" i="45"/>
  <c r="M165" i="45"/>
  <c r="L165" i="45"/>
  <c r="I165" i="45"/>
  <c r="F165" i="45"/>
  <c r="N164" i="45"/>
  <c r="M164" i="45"/>
  <c r="L164" i="45"/>
  <c r="I164" i="45"/>
  <c r="F164" i="45"/>
  <c r="N163" i="45"/>
  <c r="M163" i="45"/>
  <c r="L163" i="45"/>
  <c r="I163" i="45"/>
  <c r="F163" i="45"/>
  <c r="D162" i="45"/>
  <c r="N161" i="45"/>
  <c r="N160" i="45" s="1"/>
  <c r="M161" i="45"/>
  <c r="M160" i="45" s="1"/>
  <c r="L161" i="45"/>
  <c r="L160" i="45" s="1"/>
  <c r="I161" i="45"/>
  <c r="I160" i="45" s="1"/>
  <c r="F161" i="45"/>
  <c r="F160" i="45" s="1"/>
  <c r="D160" i="45"/>
  <c r="N159" i="45"/>
  <c r="N158" i="45" s="1"/>
  <c r="M159" i="45"/>
  <c r="L159" i="45"/>
  <c r="L158" i="45" s="1"/>
  <c r="I159" i="45"/>
  <c r="I158" i="45" s="1"/>
  <c r="F159" i="45"/>
  <c r="F158" i="45" s="1"/>
  <c r="D158" i="45"/>
  <c r="N157" i="45"/>
  <c r="N156" i="45" s="1"/>
  <c r="M157" i="45"/>
  <c r="M156" i="45" s="1"/>
  <c r="L157" i="45"/>
  <c r="L156" i="45" s="1"/>
  <c r="I157" i="45"/>
  <c r="I156" i="45" s="1"/>
  <c r="F157" i="45"/>
  <c r="F156" i="45" s="1"/>
  <c r="N155" i="45"/>
  <c r="M155" i="45"/>
  <c r="L155" i="45"/>
  <c r="I155" i="45"/>
  <c r="F155" i="45"/>
  <c r="N154" i="45"/>
  <c r="M154" i="45"/>
  <c r="L154" i="45"/>
  <c r="I154" i="45"/>
  <c r="F154" i="45"/>
  <c r="N153" i="45"/>
  <c r="M153" i="45"/>
  <c r="L153" i="45"/>
  <c r="I153" i="45"/>
  <c r="F153" i="45"/>
  <c r="N151" i="45"/>
  <c r="N150" i="45" s="1"/>
  <c r="M151" i="45"/>
  <c r="M150" i="45" s="1"/>
  <c r="L151" i="45"/>
  <c r="L150" i="45" s="1"/>
  <c r="I151" i="45"/>
  <c r="I150" i="45" s="1"/>
  <c r="F151" i="45"/>
  <c r="F150" i="45" s="1"/>
  <c r="N149" i="45"/>
  <c r="N148" i="45" s="1"/>
  <c r="M149" i="45"/>
  <c r="M148" i="45" s="1"/>
  <c r="L149" i="45"/>
  <c r="L148" i="45" s="1"/>
  <c r="I149" i="45"/>
  <c r="I148" i="45" s="1"/>
  <c r="F149" i="45"/>
  <c r="F148" i="45" s="1"/>
  <c r="N147" i="45"/>
  <c r="M147" i="45"/>
  <c r="L147" i="45"/>
  <c r="I147" i="45"/>
  <c r="F147" i="45"/>
  <c r="N146" i="45"/>
  <c r="M146" i="45"/>
  <c r="L146" i="45"/>
  <c r="I146" i="45"/>
  <c r="F146" i="45"/>
  <c r="N144" i="45"/>
  <c r="M144" i="45"/>
  <c r="L144" i="45"/>
  <c r="I144" i="45"/>
  <c r="F144" i="45"/>
  <c r="N143" i="45"/>
  <c r="M143" i="45"/>
  <c r="L143" i="45"/>
  <c r="I143" i="45"/>
  <c r="F143" i="45"/>
  <c r="N142" i="45"/>
  <c r="M142" i="45"/>
  <c r="L142" i="45"/>
  <c r="I142" i="45"/>
  <c r="F142" i="45"/>
  <c r="N141" i="45"/>
  <c r="M141" i="45"/>
  <c r="L141" i="45"/>
  <c r="I141" i="45"/>
  <c r="F141" i="45"/>
  <c r="N140" i="45"/>
  <c r="M140" i="45"/>
  <c r="L140" i="45"/>
  <c r="I140" i="45"/>
  <c r="F140" i="45"/>
  <c r="N139" i="45"/>
  <c r="M139" i="45"/>
  <c r="L139" i="45"/>
  <c r="I139" i="45"/>
  <c r="F139" i="45"/>
  <c r="N137" i="45"/>
  <c r="M137" i="45"/>
  <c r="L137" i="45"/>
  <c r="I137" i="45"/>
  <c r="F137" i="45"/>
  <c r="N136" i="45"/>
  <c r="M136" i="45"/>
  <c r="L136" i="45"/>
  <c r="I136" i="45"/>
  <c r="F136" i="45"/>
  <c r="N135" i="45"/>
  <c r="M135" i="45"/>
  <c r="L135" i="45"/>
  <c r="I135" i="45"/>
  <c r="F135" i="45"/>
  <c r="N134" i="45"/>
  <c r="M134" i="45"/>
  <c r="L134" i="45"/>
  <c r="I134" i="45"/>
  <c r="F134" i="45"/>
  <c r="N133" i="45"/>
  <c r="M133" i="45"/>
  <c r="L133" i="45"/>
  <c r="I133" i="45"/>
  <c r="F133" i="45"/>
  <c r="N132" i="45"/>
  <c r="M132" i="45"/>
  <c r="L132" i="45"/>
  <c r="I132" i="45"/>
  <c r="F132" i="45"/>
  <c r="L80" i="45"/>
  <c r="L79" i="45" s="1"/>
  <c r="I80" i="45"/>
  <c r="I79" i="45" s="1"/>
  <c r="F80" i="45"/>
  <c r="F79" i="45" s="1"/>
  <c r="N78" i="45"/>
  <c r="M78" i="45"/>
  <c r="L78" i="45"/>
  <c r="I78" i="45"/>
  <c r="F78" i="45"/>
  <c r="N77" i="45"/>
  <c r="M77" i="45"/>
  <c r="L77" i="45"/>
  <c r="I77" i="45"/>
  <c r="F77" i="45"/>
  <c r="N76" i="45"/>
  <c r="M76" i="45"/>
  <c r="L76" i="45"/>
  <c r="I76" i="45"/>
  <c r="F76" i="45"/>
  <c r="N75" i="45"/>
  <c r="M75" i="45"/>
  <c r="L75" i="45"/>
  <c r="I75" i="45"/>
  <c r="F75" i="45"/>
  <c r="D74" i="45"/>
  <c r="N73" i="45"/>
  <c r="N72" i="45" s="1"/>
  <c r="M73" i="45"/>
  <c r="M72" i="45" s="1"/>
  <c r="L73" i="45"/>
  <c r="L72" i="45" s="1"/>
  <c r="I73" i="45"/>
  <c r="I72" i="45" s="1"/>
  <c r="F73" i="45"/>
  <c r="F72" i="45" s="1"/>
  <c r="D72" i="45"/>
  <c r="N71" i="45"/>
  <c r="M71" i="45"/>
  <c r="L71" i="45"/>
  <c r="I71" i="45"/>
  <c r="F71" i="45"/>
  <c r="N70" i="45"/>
  <c r="M70" i="45"/>
  <c r="L70" i="45"/>
  <c r="I70" i="45"/>
  <c r="F70" i="45"/>
  <c r="D69" i="45"/>
  <c r="N68" i="45"/>
  <c r="M68" i="45"/>
  <c r="L68" i="45"/>
  <c r="I68" i="45"/>
  <c r="F68" i="45"/>
  <c r="N67" i="45"/>
  <c r="M67" i="45"/>
  <c r="L67" i="45"/>
  <c r="I67" i="45"/>
  <c r="F67" i="45"/>
  <c r="N64" i="45"/>
  <c r="M64" i="45"/>
  <c r="L64" i="45"/>
  <c r="L62" i="45" s="1"/>
  <c r="I64" i="45"/>
  <c r="I62" i="45" s="1"/>
  <c r="F64" i="45"/>
  <c r="F62" i="45" s="1"/>
  <c r="N61" i="45"/>
  <c r="M61" i="45"/>
  <c r="L61" i="45"/>
  <c r="I61" i="45"/>
  <c r="F61" i="45"/>
  <c r="F58" i="45" s="1"/>
  <c r="N60" i="45"/>
  <c r="M60" i="45"/>
  <c r="L60" i="45"/>
  <c r="I60" i="45"/>
  <c r="N55" i="45"/>
  <c r="M55" i="45"/>
  <c r="L55" i="45"/>
  <c r="I55" i="45"/>
  <c r="F55" i="45"/>
  <c r="N54" i="45"/>
  <c r="M54" i="45"/>
  <c r="L54" i="45"/>
  <c r="I54" i="45"/>
  <c r="F54" i="45"/>
  <c r="N53" i="45"/>
  <c r="M53" i="45"/>
  <c r="L53" i="45"/>
  <c r="I53" i="45"/>
  <c r="F53" i="45"/>
  <c r="N52" i="45"/>
  <c r="M52" i="45"/>
  <c r="L52" i="45"/>
  <c r="I52" i="45"/>
  <c r="F52" i="45"/>
  <c r="N51" i="45"/>
  <c r="M51" i="45"/>
  <c r="L51" i="45"/>
  <c r="I51" i="45"/>
  <c r="F51" i="45"/>
  <c r="N57" i="45"/>
  <c r="M57" i="45"/>
  <c r="L57" i="45"/>
  <c r="I57" i="45"/>
  <c r="F57" i="45"/>
  <c r="N56" i="45"/>
  <c r="M56" i="45"/>
  <c r="L56" i="45"/>
  <c r="N50" i="45"/>
  <c r="M50" i="45"/>
  <c r="L50" i="45"/>
  <c r="I50" i="45"/>
  <c r="F50" i="45"/>
  <c r="N48" i="45"/>
  <c r="M48" i="45"/>
  <c r="L48" i="45"/>
  <c r="I48" i="45"/>
  <c r="F48" i="45"/>
  <c r="N47" i="45"/>
  <c r="M47" i="45"/>
  <c r="L47" i="45"/>
  <c r="I47" i="45"/>
  <c r="F47" i="45"/>
  <c r="D46" i="45"/>
  <c r="N45" i="45"/>
  <c r="N44" i="45" s="1"/>
  <c r="M45" i="45"/>
  <c r="L45" i="45"/>
  <c r="L44" i="45" s="1"/>
  <c r="I45" i="45"/>
  <c r="I44" i="45" s="1"/>
  <c r="F45" i="45"/>
  <c r="F44" i="45" s="1"/>
  <c r="D44" i="45"/>
  <c r="N43" i="45"/>
  <c r="M43" i="45"/>
  <c r="L43" i="45"/>
  <c r="I43" i="45"/>
  <c r="F43" i="45"/>
  <c r="N42" i="45"/>
  <c r="M42" i="45"/>
  <c r="L42" i="45"/>
  <c r="I42" i="45"/>
  <c r="F42" i="45"/>
  <c r="D41" i="45"/>
  <c r="N40" i="45"/>
  <c r="N37" i="45" s="1"/>
  <c r="M40" i="45"/>
  <c r="M37" i="45" s="1"/>
  <c r="L40" i="45"/>
  <c r="L37" i="45" s="1"/>
  <c r="I40" i="45"/>
  <c r="I37" i="45" s="1"/>
  <c r="F40" i="45"/>
  <c r="F37" i="45" s="1"/>
  <c r="N36" i="45"/>
  <c r="N35" i="45" s="1"/>
  <c r="M36" i="45"/>
  <c r="M35" i="45" s="1"/>
  <c r="L36" i="45"/>
  <c r="L35" i="45" s="1"/>
  <c r="I36" i="45"/>
  <c r="I35" i="45" s="1"/>
  <c r="F36" i="45"/>
  <c r="F35" i="45" s="1"/>
  <c r="N28" i="45"/>
  <c r="M28" i="45"/>
  <c r="L28" i="45"/>
  <c r="I28" i="45"/>
  <c r="N27" i="45"/>
  <c r="M27" i="45"/>
  <c r="L27" i="45"/>
  <c r="I27" i="45"/>
  <c r="F27" i="45"/>
  <c r="N25" i="45"/>
  <c r="N24" i="45" s="1"/>
  <c r="M25" i="45"/>
  <c r="L25" i="45"/>
  <c r="L24" i="45" s="1"/>
  <c r="I25" i="45"/>
  <c r="I24" i="45" s="1"/>
  <c r="F25" i="45"/>
  <c r="F24" i="45" s="1"/>
  <c r="D24" i="45"/>
  <c r="N23" i="45"/>
  <c r="N22" i="45" s="1"/>
  <c r="M23" i="45"/>
  <c r="L23" i="45"/>
  <c r="L22" i="45" s="1"/>
  <c r="I23" i="45"/>
  <c r="I22" i="45" s="1"/>
  <c r="F23" i="45"/>
  <c r="F22" i="45" s="1"/>
  <c r="D22" i="45"/>
  <c r="N17" i="45"/>
  <c r="M17" i="45"/>
  <c r="L17" i="45"/>
  <c r="I17" i="45"/>
  <c r="F17" i="45"/>
  <c r="N16" i="45"/>
  <c r="M16" i="45"/>
  <c r="L16" i="45"/>
  <c r="I16" i="45"/>
  <c r="F16" i="45"/>
  <c r="N15" i="45"/>
  <c r="M15" i="45"/>
  <c r="L15" i="45"/>
  <c r="I15" i="45"/>
  <c r="F15" i="45"/>
  <c r="N14" i="45"/>
  <c r="M14" i="45"/>
  <c r="L14" i="45"/>
  <c r="I14" i="45"/>
  <c r="F14" i="45"/>
  <c r="N13" i="45"/>
  <c r="M13" i="45"/>
  <c r="L13" i="45"/>
  <c r="I13" i="45"/>
  <c r="F13" i="45"/>
  <c r="N12" i="45"/>
  <c r="M12" i="45"/>
  <c r="L12" i="45"/>
  <c r="I12" i="45"/>
  <c r="F12" i="45"/>
  <c r="I224" i="46"/>
  <c r="F224" i="46"/>
  <c r="I223" i="46"/>
  <c r="F223" i="46"/>
  <c r="I222" i="46"/>
  <c r="F222" i="46"/>
  <c r="I221" i="46"/>
  <c r="F221" i="46"/>
  <c r="I220" i="46"/>
  <c r="F220" i="46"/>
  <c r="I219" i="46"/>
  <c r="F219" i="46"/>
  <c r="I218" i="46"/>
  <c r="F218" i="46"/>
  <c r="I217" i="46"/>
  <c r="F217" i="46"/>
  <c r="I216" i="46"/>
  <c r="F216" i="46"/>
  <c r="I215" i="46"/>
  <c r="F215" i="46"/>
  <c r="I214" i="46"/>
  <c r="F214" i="46"/>
  <c r="I213" i="46"/>
  <c r="F213" i="46"/>
  <c r="N202" i="46"/>
  <c r="N201" i="46" s="1"/>
  <c r="M202" i="46"/>
  <c r="M201" i="46" s="1"/>
  <c r="L202" i="46"/>
  <c r="L201" i="46" s="1"/>
  <c r="I202" i="46"/>
  <c r="I201" i="46" s="1"/>
  <c r="F202" i="46"/>
  <c r="F201" i="46" s="1"/>
  <c r="N200" i="46"/>
  <c r="M200" i="46"/>
  <c r="L200" i="46"/>
  <c r="I200" i="46"/>
  <c r="F200" i="46"/>
  <c r="N199" i="46"/>
  <c r="M199" i="46"/>
  <c r="L199" i="46"/>
  <c r="I199" i="46"/>
  <c r="F199" i="46"/>
  <c r="N198" i="46"/>
  <c r="M198" i="46"/>
  <c r="L198" i="46"/>
  <c r="I198" i="46"/>
  <c r="F198" i="46"/>
  <c r="N197" i="46"/>
  <c r="M197" i="46"/>
  <c r="L197" i="46"/>
  <c r="I197" i="46"/>
  <c r="F197" i="46"/>
  <c r="D196" i="46"/>
  <c r="N195" i="46"/>
  <c r="M195" i="46"/>
  <c r="L195" i="46"/>
  <c r="I195" i="46"/>
  <c r="F195" i="46"/>
  <c r="N194" i="46"/>
  <c r="M194" i="46"/>
  <c r="L194" i="46"/>
  <c r="I194" i="46"/>
  <c r="F194" i="46"/>
  <c r="N193" i="46"/>
  <c r="M193" i="46"/>
  <c r="L193" i="46"/>
  <c r="I193" i="46"/>
  <c r="F193" i="46"/>
  <c r="D192" i="46"/>
  <c r="N191" i="46"/>
  <c r="N190" i="46" s="1"/>
  <c r="M191" i="46"/>
  <c r="L191" i="46"/>
  <c r="L190" i="46" s="1"/>
  <c r="I191" i="46"/>
  <c r="I190" i="46" s="1"/>
  <c r="F191" i="46"/>
  <c r="F190" i="46" s="1"/>
  <c r="D190" i="46"/>
  <c r="N189" i="46"/>
  <c r="M189" i="46"/>
  <c r="L189" i="46"/>
  <c r="I189" i="46"/>
  <c r="F189" i="46"/>
  <c r="N188" i="46"/>
  <c r="M188" i="46"/>
  <c r="L188" i="46"/>
  <c r="I188" i="46"/>
  <c r="F188" i="46"/>
  <c r="N187" i="46"/>
  <c r="M187" i="46"/>
  <c r="L187" i="46"/>
  <c r="I187" i="46"/>
  <c r="F187" i="46"/>
  <c r="N186" i="46"/>
  <c r="M186" i="46"/>
  <c r="L186" i="46"/>
  <c r="I186" i="46"/>
  <c r="F186" i="46"/>
  <c r="N185" i="46"/>
  <c r="M185" i="46"/>
  <c r="L185" i="46"/>
  <c r="I185" i="46"/>
  <c r="F185" i="46"/>
  <c r="N184" i="46"/>
  <c r="M184" i="46"/>
  <c r="L184" i="46"/>
  <c r="I184" i="46"/>
  <c r="F184" i="46"/>
  <c r="N183" i="46"/>
  <c r="M183" i="46"/>
  <c r="L183" i="46"/>
  <c r="I183" i="46"/>
  <c r="F183" i="46"/>
  <c r="N182" i="46"/>
  <c r="M182" i="46"/>
  <c r="L182" i="46"/>
  <c r="I182" i="46"/>
  <c r="F182" i="46"/>
  <c r="D181" i="46"/>
  <c r="N180" i="46"/>
  <c r="M180" i="46"/>
  <c r="L180" i="46"/>
  <c r="I180" i="46"/>
  <c r="F180" i="46"/>
  <c r="N179" i="46"/>
  <c r="M179" i="46"/>
  <c r="L179" i="46"/>
  <c r="I179" i="46"/>
  <c r="F179" i="46"/>
  <c r="N178" i="46"/>
  <c r="M178" i="46"/>
  <c r="L178" i="46"/>
  <c r="I178" i="46"/>
  <c r="F178" i="46"/>
  <c r="N177" i="46"/>
  <c r="M177" i="46"/>
  <c r="L177" i="46"/>
  <c r="I177" i="46"/>
  <c r="F177" i="46"/>
  <c r="N176" i="46"/>
  <c r="M176" i="46"/>
  <c r="L176" i="46"/>
  <c r="I176" i="46"/>
  <c r="F176" i="46"/>
  <c r="N175" i="46"/>
  <c r="M175" i="46"/>
  <c r="L175" i="46"/>
  <c r="I175" i="46"/>
  <c r="F175" i="46"/>
  <c r="D174" i="46"/>
  <c r="N173" i="46"/>
  <c r="M173" i="46"/>
  <c r="L173" i="46"/>
  <c r="I173" i="46"/>
  <c r="F173" i="46"/>
  <c r="N172" i="46"/>
  <c r="M172" i="46"/>
  <c r="L172" i="46"/>
  <c r="I172" i="46"/>
  <c r="F172" i="46"/>
  <c r="N171" i="46"/>
  <c r="M171" i="46"/>
  <c r="L171" i="46"/>
  <c r="I171" i="46"/>
  <c r="F171" i="46"/>
  <c r="N170" i="46"/>
  <c r="M170" i="46"/>
  <c r="L170" i="46"/>
  <c r="I170" i="46"/>
  <c r="F170" i="46"/>
  <c r="N169" i="46"/>
  <c r="M169" i="46"/>
  <c r="L169" i="46"/>
  <c r="I169" i="46"/>
  <c r="F169" i="46"/>
  <c r="N168" i="46"/>
  <c r="M168" i="46"/>
  <c r="L168" i="46"/>
  <c r="I168" i="46"/>
  <c r="F168" i="46"/>
  <c r="D167" i="46"/>
  <c r="N166" i="46"/>
  <c r="M166" i="46"/>
  <c r="L166" i="46"/>
  <c r="I166" i="46"/>
  <c r="F166" i="46"/>
  <c r="N165" i="46"/>
  <c r="M165" i="46"/>
  <c r="L165" i="46"/>
  <c r="I165" i="46"/>
  <c r="F165" i="46"/>
  <c r="N164" i="46"/>
  <c r="M164" i="46"/>
  <c r="L164" i="46"/>
  <c r="I164" i="46"/>
  <c r="F164" i="46"/>
  <c r="N163" i="46"/>
  <c r="M163" i="46"/>
  <c r="L163" i="46"/>
  <c r="I163" i="46"/>
  <c r="F163" i="46"/>
  <c r="D162" i="46"/>
  <c r="N161" i="46"/>
  <c r="N160" i="46" s="1"/>
  <c r="M161" i="46"/>
  <c r="L161" i="46"/>
  <c r="L160" i="46" s="1"/>
  <c r="I161" i="46"/>
  <c r="I160" i="46" s="1"/>
  <c r="F161" i="46"/>
  <c r="F160" i="46" s="1"/>
  <c r="D160" i="46"/>
  <c r="N159" i="46"/>
  <c r="N158" i="46" s="1"/>
  <c r="M159" i="46"/>
  <c r="M158" i="46" s="1"/>
  <c r="L159" i="46"/>
  <c r="L158" i="46" s="1"/>
  <c r="I159" i="46"/>
  <c r="I158" i="46" s="1"/>
  <c r="F159" i="46"/>
  <c r="F158" i="46" s="1"/>
  <c r="D158" i="46"/>
  <c r="N157" i="46"/>
  <c r="N156" i="46" s="1"/>
  <c r="M157" i="46"/>
  <c r="L157" i="46"/>
  <c r="L156" i="46" s="1"/>
  <c r="I157" i="46"/>
  <c r="I156" i="46" s="1"/>
  <c r="F157" i="46"/>
  <c r="F156" i="46" s="1"/>
  <c r="N155" i="46"/>
  <c r="M155" i="46"/>
  <c r="L155" i="46"/>
  <c r="I155" i="46"/>
  <c r="F155" i="46"/>
  <c r="N154" i="46"/>
  <c r="M154" i="46"/>
  <c r="L154" i="46"/>
  <c r="I154" i="46"/>
  <c r="F154" i="46"/>
  <c r="N153" i="46"/>
  <c r="M153" i="46"/>
  <c r="L153" i="46"/>
  <c r="I153" i="46"/>
  <c r="F153" i="46"/>
  <c r="N151" i="46"/>
  <c r="N150" i="46" s="1"/>
  <c r="M151" i="46"/>
  <c r="M150" i="46" s="1"/>
  <c r="L151" i="46"/>
  <c r="L150" i="46" s="1"/>
  <c r="I151" i="46"/>
  <c r="I150" i="46" s="1"/>
  <c r="F151" i="46"/>
  <c r="F150" i="46" s="1"/>
  <c r="N149" i="46"/>
  <c r="N148" i="46" s="1"/>
  <c r="M149" i="46"/>
  <c r="L149" i="46"/>
  <c r="L148" i="46" s="1"/>
  <c r="I149" i="46"/>
  <c r="I148" i="46" s="1"/>
  <c r="F149" i="46"/>
  <c r="F148" i="46" s="1"/>
  <c r="N147" i="46"/>
  <c r="M147" i="46"/>
  <c r="L147" i="46"/>
  <c r="I147" i="46"/>
  <c r="F147" i="46"/>
  <c r="N146" i="46"/>
  <c r="M146" i="46"/>
  <c r="L146" i="46"/>
  <c r="I146" i="46"/>
  <c r="F146" i="46"/>
  <c r="N144" i="46"/>
  <c r="M144" i="46"/>
  <c r="L144" i="46"/>
  <c r="I144" i="46"/>
  <c r="F144" i="46"/>
  <c r="N143" i="46"/>
  <c r="M143" i="46"/>
  <c r="L143" i="46"/>
  <c r="I143" i="46"/>
  <c r="F143" i="46"/>
  <c r="N142" i="46"/>
  <c r="M142" i="46"/>
  <c r="L142" i="46"/>
  <c r="I142" i="46"/>
  <c r="F142" i="46"/>
  <c r="N141" i="46"/>
  <c r="M141" i="46"/>
  <c r="L141" i="46"/>
  <c r="I141" i="46"/>
  <c r="F141" i="46"/>
  <c r="N140" i="46"/>
  <c r="M140" i="46"/>
  <c r="L140" i="46"/>
  <c r="I140" i="46"/>
  <c r="F140" i="46"/>
  <c r="N139" i="46"/>
  <c r="M139" i="46"/>
  <c r="L139" i="46"/>
  <c r="I139" i="46"/>
  <c r="F139" i="46"/>
  <c r="N137" i="46"/>
  <c r="M137" i="46"/>
  <c r="L137" i="46"/>
  <c r="I137" i="46"/>
  <c r="F137" i="46"/>
  <c r="N136" i="46"/>
  <c r="M136" i="46"/>
  <c r="L136" i="46"/>
  <c r="I136" i="46"/>
  <c r="F136" i="46"/>
  <c r="N135" i="46"/>
  <c r="M135" i="46"/>
  <c r="L135" i="46"/>
  <c r="I135" i="46"/>
  <c r="F135" i="46"/>
  <c r="N134" i="46"/>
  <c r="M134" i="46"/>
  <c r="L134" i="46"/>
  <c r="I134" i="46"/>
  <c r="F134" i="46"/>
  <c r="N133" i="46"/>
  <c r="M133" i="46"/>
  <c r="L133" i="46"/>
  <c r="I133" i="46"/>
  <c r="F133" i="46"/>
  <c r="N132" i="46"/>
  <c r="M132" i="46"/>
  <c r="L132" i="46"/>
  <c r="I132" i="46"/>
  <c r="F132" i="46"/>
  <c r="L80" i="46"/>
  <c r="L79" i="46" s="1"/>
  <c r="I80" i="46"/>
  <c r="I79" i="46" s="1"/>
  <c r="F80" i="46"/>
  <c r="F79" i="46" s="1"/>
  <c r="N78" i="46"/>
  <c r="M78" i="46"/>
  <c r="L78" i="46"/>
  <c r="I78" i="46"/>
  <c r="F78" i="46"/>
  <c r="N77" i="46"/>
  <c r="M77" i="46"/>
  <c r="L77" i="46"/>
  <c r="I77" i="46"/>
  <c r="F77" i="46"/>
  <c r="N76" i="46"/>
  <c r="M76" i="46"/>
  <c r="L76" i="46"/>
  <c r="I76" i="46"/>
  <c r="F76" i="46"/>
  <c r="N75" i="46"/>
  <c r="M75" i="46"/>
  <c r="L75" i="46"/>
  <c r="I75" i="46"/>
  <c r="F75" i="46"/>
  <c r="D74" i="46"/>
  <c r="N73" i="46"/>
  <c r="N72" i="46" s="1"/>
  <c r="M73" i="46"/>
  <c r="M72" i="46" s="1"/>
  <c r="L73" i="46"/>
  <c r="L72" i="46" s="1"/>
  <c r="I73" i="46"/>
  <c r="I72" i="46" s="1"/>
  <c r="F73" i="46"/>
  <c r="F72" i="46" s="1"/>
  <c r="D72" i="46"/>
  <c r="N71" i="46"/>
  <c r="M71" i="46"/>
  <c r="L71" i="46"/>
  <c r="I71" i="46"/>
  <c r="F71" i="46"/>
  <c r="N70" i="46"/>
  <c r="M70" i="46"/>
  <c r="L70" i="46"/>
  <c r="I70" i="46"/>
  <c r="F70" i="46"/>
  <c r="D69" i="46"/>
  <c r="N68" i="46"/>
  <c r="M68" i="46"/>
  <c r="L68" i="46"/>
  <c r="I68" i="46"/>
  <c r="F68" i="46"/>
  <c r="N67" i="46"/>
  <c r="M67" i="46"/>
  <c r="L67" i="46"/>
  <c r="I67" i="46"/>
  <c r="F67" i="46"/>
  <c r="N64" i="46"/>
  <c r="M64" i="46"/>
  <c r="L64" i="46"/>
  <c r="L62" i="46" s="1"/>
  <c r="I64" i="46"/>
  <c r="I62" i="46" s="1"/>
  <c r="F64" i="46"/>
  <c r="F62" i="46" s="1"/>
  <c r="N63" i="46"/>
  <c r="M63" i="46"/>
  <c r="N61" i="46"/>
  <c r="M61" i="46"/>
  <c r="L61" i="46"/>
  <c r="I61" i="46"/>
  <c r="F61" i="46"/>
  <c r="F58" i="46" s="1"/>
  <c r="N60" i="46"/>
  <c r="M60" i="46"/>
  <c r="L60" i="46"/>
  <c r="I60" i="46"/>
  <c r="N55" i="46"/>
  <c r="M55" i="46"/>
  <c r="L55" i="46"/>
  <c r="I55" i="46"/>
  <c r="F55" i="46"/>
  <c r="N54" i="46"/>
  <c r="M54" i="46"/>
  <c r="L54" i="46"/>
  <c r="I54" i="46"/>
  <c r="F54" i="46"/>
  <c r="N53" i="46"/>
  <c r="M53" i="46"/>
  <c r="L53" i="46"/>
  <c r="I53" i="46"/>
  <c r="F53" i="46"/>
  <c r="N52" i="46"/>
  <c r="M52" i="46"/>
  <c r="L52" i="46"/>
  <c r="I52" i="46"/>
  <c r="F52" i="46"/>
  <c r="N51" i="46"/>
  <c r="M51" i="46"/>
  <c r="L51" i="46"/>
  <c r="I51" i="46"/>
  <c r="F51" i="46"/>
  <c r="N57" i="46"/>
  <c r="M57" i="46"/>
  <c r="L57" i="46"/>
  <c r="I57" i="46"/>
  <c r="F57" i="46"/>
  <c r="N56" i="46"/>
  <c r="M56" i="46"/>
  <c r="L56" i="46"/>
  <c r="N50" i="46"/>
  <c r="M50" i="46"/>
  <c r="L50" i="46"/>
  <c r="I50" i="46"/>
  <c r="F50" i="46"/>
  <c r="N48" i="46"/>
  <c r="M48" i="46"/>
  <c r="L48" i="46"/>
  <c r="I48" i="46"/>
  <c r="F48" i="46"/>
  <c r="N47" i="46"/>
  <c r="M47" i="46"/>
  <c r="L47" i="46"/>
  <c r="I47" i="46"/>
  <c r="F47" i="46"/>
  <c r="D46" i="46"/>
  <c r="N45" i="46"/>
  <c r="N44" i="46" s="1"/>
  <c r="M45" i="46"/>
  <c r="M44" i="46" s="1"/>
  <c r="L45" i="46"/>
  <c r="L44" i="46" s="1"/>
  <c r="I45" i="46"/>
  <c r="I44" i="46" s="1"/>
  <c r="F45" i="46"/>
  <c r="F44" i="46" s="1"/>
  <c r="D44" i="46"/>
  <c r="N43" i="46"/>
  <c r="M43" i="46"/>
  <c r="L43" i="46"/>
  <c r="I43" i="46"/>
  <c r="F43" i="46"/>
  <c r="N42" i="46"/>
  <c r="M42" i="46"/>
  <c r="L42" i="46"/>
  <c r="I42" i="46"/>
  <c r="F42" i="46"/>
  <c r="D41" i="46"/>
  <c r="N40" i="46"/>
  <c r="N37" i="46" s="1"/>
  <c r="M40" i="46"/>
  <c r="M37" i="46" s="1"/>
  <c r="L40" i="46"/>
  <c r="L37" i="46" s="1"/>
  <c r="I40" i="46"/>
  <c r="I37" i="46" s="1"/>
  <c r="F40" i="46"/>
  <c r="F37" i="46" s="1"/>
  <c r="N36" i="46"/>
  <c r="N35" i="46" s="1"/>
  <c r="M36" i="46"/>
  <c r="L36" i="46"/>
  <c r="L35" i="46" s="1"/>
  <c r="I36" i="46"/>
  <c r="I35" i="46" s="1"/>
  <c r="F36" i="46"/>
  <c r="F35" i="46" s="1"/>
  <c r="N28" i="46"/>
  <c r="M28" i="46"/>
  <c r="L28" i="46"/>
  <c r="I28" i="46"/>
  <c r="N27" i="46"/>
  <c r="M27" i="46"/>
  <c r="L27" i="46"/>
  <c r="I27" i="46"/>
  <c r="I26" i="46" s="1"/>
  <c r="F27" i="46"/>
  <c r="N25" i="46"/>
  <c r="N24" i="46" s="1"/>
  <c r="M25" i="46"/>
  <c r="M24" i="46" s="1"/>
  <c r="L25" i="46"/>
  <c r="L24" i="46" s="1"/>
  <c r="I25" i="46"/>
  <c r="I24" i="46" s="1"/>
  <c r="F25" i="46"/>
  <c r="F24" i="46" s="1"/>
  <c r="D24" i="46"/>
  <c r="N23" i="46"/>
  <c r="N22" i="46" s="1"/>
  <c r="M23" i="46"/>
  <c r="L23" i="46"/>
  <c r="L22" i="46" s="1"/>
  <c r="I23" i="46"/>
  <c r="I22" i="46" s="1"/>
  <c r="F23" i="46"/>
  <c r="F22" i="46" s="1"/>
  <c r="D22" i="46"/>
  <c r="N17" i="46"/>
  <c r="M17" i="46"/>
  <c r="L17" i="46"/>
  <c r="I17" i="46"/>
  <c r="F17" i="46"/>
  <c r="N16" i="46"/>
  <c r="M16" i="46"/>
  <c r="L16" i="46"/>
  <c r="I16" i="46"/>
  <c r="F16" i="46"/>
  <c r="N15" i="46"/>
  <c r="M15" i="46"/>
  <c r="L15" i="46"/>
  <c r="I15" i="46"/>
  <c r="F15" i="46"/>
  <c r="N14" i="46"/>
  <c r="M14" i="46"/>
  <c r="L14" i="46"/>
  <c r="I14" i="46"/>
  <c r="F14" i="46"/>
  <c r="N13" i="46"/>
  <c r="M13" i="46"/>
  <c r="L13" i="46"/>
  <c r="I13" i="46"/>
  <c r="F13" i="46"/>
  <c r="N12" i="46"/>
  <c r="M12" i="46"/>
  <c r="L12" i="46"/>
  <c r="I12" i="46"/>
  <c r="F12" i="46"/>
  <c r="I224" i="47"/>
  <c r="F224" i="47"/>
  <c r="I223" i="47"/>
  <c r="F223" i="47"/>
  <c r="I222" i="47"/>
  <c r="F222" i="47"/>
  <c r="I221" i="47"/>
  <c r="F221" i="47"/>
  <c r="I220" i="47"/>
  <c r="F220" i="47"/>
  <c r="I219" i="47"/>
  <c r="F219" i="47"/>
  <c r="I218" i="47"/>
  <c r="F218" i="47"/>
  <c r="I217" i="47"/>
  <c r="F217" i="47"/>
  <c r="I216" i="47"/>
  <c r="F216" i="47"/>
  <c r="I215" i="47"/>
  <c r="F215" i="47"/>
  <c r="I214" i="47"/>
  <c r="F214" i="47"/>
  <c r="I213" i="47"/>
  <c r="F213" i="47"/>
  <c r="N202" i="47"/>
  <c r="N201" i="47" s="1"/>
  <c r="M202" i="47"/>
  <c r="M201" i="47" s="1"/>
  <c r="L202" i="47"/>
  <c r="L201" i="47" s="1"/>
  <c r="I202" i="47"/>
  <c r="I201" i="47" s="1"/>
  <c r="F202" i="47"/>
  <c r="F201" i="47" s="1"/>
  <c r="N200" i="47"/>
  <c r="M200" i="47"/>
  <c r="L200" i="47"/>
  <c r="I200" i="47"/>
  <c r="F200" i="47"/>
  <c r="N199" i="47"/>
  <c r="M199" i="47"/>
  <c r="L199" i="47"/>
  <c r="I199" i="47"/>
  <c r="F199" i="47"/>
  <c r="N198" i="47"/>
  <c r="M198" i="47"/>
  <c r="L198" i="47"/>
  <c r="I198" i="47"/>
  <c r="F198" i="47"/>
  <c r="N197" i="47"/>
  <c r="M197" i="47"/>
  <c r="L197" i="47"/>
  <c r="I197" i="47"/>
  <c r="F197" i="47"/>
  <c r="D196" i="47"/>
  <c r="N195" i="47"/>
  <c r="M195" i="47"/>
  <c r="L195" i="47"/>
  <c r="I195" i="47"/>
  <c r="F195" i="47"/>
  <c r="N194" i="47"/>
  <c r="M194" i="47"/>
  <c r="L194" i="47"/>
  <c r="I194" i="47"/>
  <c r="F194" i="47"/>
  <c r="N193" i="47"/>
  <c r="M193" i="47"/>
  <c r="L193" i="47"/>
  <c r="I193" i="47"/>
  <c r="F193" i="47"/>
  <c r="D192" i="47"/>
  <c r="N191" i="47"/>
  <c r="N190" i="47" s="1"/>
  <c r="M191" i="47"/>
  <c r="M190" i="47" s="1"/>
  <c r="L191" i="47"/>
  <c r="L190" i="47" s="1"/>
  <c r="I191" i="47"/>
  <c r="I190" i="47" s="1"/>
  <c r="F191" i="47"/>
  <c r="F190" i="47" s="1"/>
  <c r="D190" i="47"/>
  <c r="N189" i="47"/>
  <c r="M189" i="47"/>
  <c r="L189" i="47"/>
  <c r="I189" i="47"/>
  <c r="F189" i="47"/>
  <c r="N188" i="47"/>
  <c r="M188" i="47"/>
  <c r="L188" i="47"/>
  <c r="I188" i="47"/>
  <c r="F188" i="47"/>
  <c r="N187" i="47"/>
  <c r="M187" i="47"/>
  <c r="L187" i="47"/>
  <c r="I187" i="47"/>
  <c r="F187" i="47"/>
  <c r="N186" i="47"/>
  <c r="M186" i="47"/>
  <c r="L186" i="47"/>
  <c r="I186" i="47"/>
  <c r="F186" i="47"/>
  <c r="N185" i="47"/>
  <c r="M185" i="47"/>
  <c r="L185" i="47"/>
  <c r="I185" i="47"/>
  <c r="F185" i="47"/>
  <c r="N184" i="47"/>
  <c r="M184" i="47"/>
  <c r="L184" i="47"/>
  <c r="I184" i="47"/>
  <c r="F184" i="47"/>
  <c r="N183" i="47"/>
  <c r="M183" i="47"/>
  <c r="L183" i="47"/>
  <c r="I183" i="47"/>
  <c r="F183" i="47"/>
  <c r="N182" i="47"/>
  <c r="M182" i="47"/>
  <c r="L182" i="47"/>
  <c r="I182" i="47"/>
  <c r="F182" i="47"/>
  <c r="D181" i="47"/>
  <c r="N180" i="47"/>
  <c r="M180" i="47"/>
  <c r="L180" i="47"/>
  <c r="I180" i="47"/>
  <c r="F180" i="47"/>
  <c r="N179" i="47"/>
  <c r="M179" i="47"/>
  <c r="L179" i="47"/>
  <c r="I179" i="47"/>
  <c r="F179" i="47"/>
  <c r="N178" i="47"/>
  <c r="M178" i="47"/>
  <c r="L178" i="47"/>
  <c r="I178" i="47"/>
  <c r="F178" i="47"/>
  <c r="N177" i="47"/>
  <c r="M177" i="47"/>
  <c r="L177" i="47"/>
  <c r="I177" i="47"/>
  <c r="F177" i="47"/>
  <c r="N176" i="47"/>
  <c r="M176" i="47"/>
  <c r="L176" i="47"/>
  <c r="I176" i="47"/>
  <c r="F176" i="47"/>
  <c r="N175" i="47"/>
  <c r="M175" i="47"/>
  <c r="L175" i="47"/>
  <c r="I175" i="47"/>
  <c r="F175" i="47"/>
  <c r="D174" i="47"/>
  <c r="N173" i="47"/>
  <c r="M173" i="47"/>
  <c r="L173" i="47"/>
  <c r="I173" i="47"/>
  <c r="F173" i="47"/>
  <c r="N172" i="47"/>
  <c r="M172" i="47"/>
  <c r="L172" i="47"/>
  <c r="I172" i="47"/>
  <c r="F172" i="47"/>
  <c r="N171" i="47"/>
  <c r="M171" i="47"/>
  <c r="L171" i="47"/>
  <c r="I171" i="47"/>
  <c r="F171" i="47"/>
  <c r="N170" i="47"/>
  <c r="M170" i="47"/>
  <c r="L170" i="47"/>
  <c r="I170" i="47"/>
  <c r="F170" i="47"/>
  <c r="N169" i="47"/>
  <c r="M169" i="47"/>
  <c r="L169" i="47"/>
  <c r="I169" i="47"/>
  <c r="F169" i="47"/>
  <c r="N168" i="47"/>
  <c r="M168" i="47"/>
  <c r="L168" i="47"/>
  <c r="I168" i="47"/>
  <c r="F168" i="47"/>
  <c r="D167" i="47"/>
  <c r="N166" i="47"/>
  <c r="M166" i="47"/>
  <c r="L166" i="47"/>
  <c r="I166" i="47"/>
  <c r="F166" i="47"/>
  <c r="N165" i="47"/>
  <c r="M165" i="47"/>
  <c r="L165" i="47"/>
  <c r="I165" i="47"/>
  <c r="F165" i="47"/>
  <c r="N164" i="47"/>
  <c r="M164" i="47"/>
  <c r="L164" i="47"/>
  <c r="I164" i="47"/>
  <c r="F164" i="47"/>
  <c r="N163" i="47"/>
  <c r="M163" i="47"/>
  <c r="L163" i="47"/>
  <c r="I163" i="47"/>
  <c r="F163" i="47"/>
  <c r="D162" i="47"/>
  <c r="N161" i="47"/>
  <c r="N160" i="47" s="1"/>
  <c r="M161" i="47"/>
  <c r="M160" i="47" s="1"/>
  <c r="L161" i="47"/>
  <c r="L160" i="47" s="1"/>
  <c r="I161" i="47"/>
  <c r="I160" i="47" s="1"/>
  <c r="F161" i="47"/>
  <c r="F160" i="47" s="1"/>
  <c r="D160" i="47"/>
  <c r="N159" i="47"/>
  <c r="N158" i="47" s="1"/>
  <c r="M159" i="47"/>
  <c r="L159" i="47"/>
  <c r="L158" i="47" s="1"/>
  <c r="I159" i="47"/>
  <c r="I158" i="47" s="1"/>
  <c r="F159" i="47"/>
  <c r="F158" i="47" s="1"/>
  <c r="D158" i="47"/>
  <c r="N157" i="47"/>
  <c r="N156" i="47" s="1"/>
  <c r="M157" i="47"/>
  <c r="M156" i="47" s="1"/>
  <c r="L157" i="47"/>
  <c r="L156" i="47" s="1"/>
  <c r="I157" i="47"/>
  <c r="I156" i="47" s="1"/>
  <c r="F157" i="47"/>
  <c r="F156" i="47" s="1"/>
  <c r="N155" i="47"/>
  <c r="M155" i="47"/>
  <c r="L155" i="47"/>
  <c r="I155" i="47"/>
  <c r="F155" i="47"/>
  <c r="N154" i="47"/>
  <c r="M154" i="47"/>
  <c r="L154" i="47"/>
  <c r="I154" i="47"/>
  <c r="F154" i="47"/>
  <c r="N153" i="47"/>
  <c r="M153" i="47"/>
  <c r="L153" i="47"/>
  <c r="I153" i="47"/>
  <c r="F153" i="47"/>
  <c r="N151" i="47"/>
  <c r="N150" i="47" s="1"/>
  <c r="M151" i="47"/>
  <c r="L151" i="47"/>
  <c r="L150" i="47" s="1"/>
  <c r="I151" i="47"/>
  <c r="I150" i="47" s="1"/>
  <c r="F151" i="47"/>
  <c r="F150" i="47" s="1"/>
  <c r="N149" i="47"/>
  <c r="N148" i="47" s="1"/>
  <c r="M149" i="47"/>
  <c r="L149" i="47"/>
  <c r="L148" i="47" s="1"/>
  <c r="I149" i="47"/>
  <c r="I148" i="47" s="1"/>
  <c r="F149" i="47"/>
  <c r="F148" i="47" s="1"/>
  <c r="N147" i="47"/>
  <c r="M147" i="47"/>
  <c r="L147" i="47"/>
  <c r="I147" i="47"/>
  <c r="F147" i="47"/>
  <c r="N146" i="47"/>
  <c r="M146" i="47"/>
  <c r="L146" i="47"/>
  <c r="I146" i="47"/>
  <c r="F146" i="47"/>
  <c r="N144" i="47"/>
  <c r="M144" i="47"/>
  <c r="L144" i="47"/>
  <c r="I144" i="47"/>
  <c r="F144" i="47"/>
  <c r="N143" i="47"/>
  <c r="M143" i="47"/>
  <c r="L143" i="47"/>
  <c r="I143" i="47"/>
  <c r="F143" i="47"/>
  <c r="N142" i="47"/>
  <c r="M142" i="47"/>
  <c r="L142" i="47"/>
  <c r="I142" i="47"/>
  <c r="F142" i="47"/>
  <c r="N141" i="47"/>
  <c r="M141" i="47"/>
  <c r="L141" i="47"/>
  <c r="I141" i="47"/>
  <c r="F141" i="47"/>
  <c r="N140" i="47"/>
  <c r="M140" i="47"/>
  <c r="L140" i="47"/>
  <c r="I140" i="47"/>
  <c r="F140" i="47"/>
  <c r="N139" i="47"/>
  <c r="M139" i="47"/>
  <c r="L139" i="47"/>
  <c r="I139" i="47"/>
  <c r="F139" i="47"/>
  <c r="N137" i="47"/>
  <c r="M137" i="47"/>
  <c r="L137" i="47"/>
  <c r="I137" i="47"/>
  <c r="F137" i="47"/>
  <c r="N136" i="47"/>
  <c r="M136" i="47"/>
  <c r="L136" i="47"/>
  <c r="I136" i="47"/>
  <c r="F136" i="47"/>
  <c r="N135" i="47"/>
  <c r="M135" i="47"/>
  <c r="L135" i="47"/>
  <c r="I135" i="47"/>
  <c r="F135" i="47"/>
  <c r="N134" i="47"/>
  <c r="M134" i="47"/>
  <c r="L134" i="47"/>
  <c r="I134" i="47"/>
  <c r="F134" i="47"/>
  <c r="N133" i="47"/>
  <c r="M133" i="47"/>
  <c r="L133" i="47"/>
  <c r="I133" i="47"/>
  <c r="F133" i="47"/>
  <c r="N132" i="47"/>
  <c r="M132" i="47"/>
  <c r="L132" i="47"/>
  <c r="I132" i="47"/>
  <c r="F132" i="47"/>
  <c r="L80" i="47"/>
  <c r="L79" i="47" s="1"/>
  <c r="I80" i="47"/>
  <c r="I79" i="47" s="1"/>
  <c r="F80" i="47"/>
  <c r="F79" i="47" s="1"/>
  <c r="N78" i="47"/>
  <c r="M78" i="47"/>
  <c r="L78" i="47"/>
  <c r="I78" i="47"/>
  <c r="F78" i="47"/>
  <c r="N77" i="47"/>
  <c r="M77" i="47"/>
  <c r="L77" i="47"/>
  <c r="I77" i="47"/>
  <c r="F77" i="47"/>
  <c r="N76" i="47"/>
  <c r="M76" i="47"/>
  <c r="L76" i="47"/>
  <c r="I76" i="47"/>
  <c r="F76" i="47"/>
  <c r="N75" i="47"/>
  <c r="M75" i="47"/>
  <c r="L75" i="47"/>
  <c r="I75" i="47"/>
  <c r="F75" i="47"/>
  <c r="D74" i="47"/>
  <c r="N73" i="47"/>
  <c r="N72" i="47" s="1"/>
  <c r="M73" i="47"/>
  <c r="M72" i="47" s="1"/>
  <c r="L73" i="47"/>
  <c r="L72" i="47" s="1"/>
  <c r="I73" i="47"/>
  <c r="I72" i="47" s="1"/>
  <c r="F73" i="47"/>
  <c r="F72" i="47" s="1"/>
  <c r="D72" i="47"/>
  <c r="N71" i="47"/>
  <c r="M71" i="47"/>
  <c r="L71" i="47"/>
  <c r="I71" i="47"/>
  <c r="F71" i="47"/>
  <c r="N70" i="47"/>
  <c r="M70" i="47"/>
  <c r="L70" i="47"/>
  <c r="I70" i="47"/>
  <c r="F70" i="47"/>
  <c r="D69" i="47"/>
  <c r="N68" i="47"/>
  <c r="M68" i="47"/>
  <c r="L68" i="47"/>
  <c r="I68" i="47"/>
  <c r="F68" i="47"/>
  <c r="N67" i="47"/>
  <c r="M67" i="47"/>
  <c r="L67" i="47"/>
  <c r="I67" i="47"/>
  <c r="F67" i="47"/>
  <c r="N64" i="47"/>
  <c r="M64" i="47"/>
  <c r="L64" i="47"/>
  <c r="L62" i="47" s="1"/>
  <c r="I64" i="47"/>
  <c r="I62" i="47" s="1"/>
  <c r="F64" i="47"/>
  <c r="F62" i="47" s="1"/>
  <c r="N61" i="47"/>
  <c r="M61" i="47"/>
  <c r="L61" i="47"/>
  <c r="I61" i="47"/>
  <c r="F61" i="47"/>
  <c r="F58" i="47" s="1"/>
  <c r="N60" i="47"/>
  <c r="M60" i="47"/>
  <c r="L60" i="47"/>
  <c r="I60" i="47"/>
  <c r="N55" i="47"/>
  <c r="M55" i="47"/>
  <c r="L55" i="47"/>
  <c r="I55" i="47"/>
  <c r="F55" i="47"/>
  <c r="N54" i="47"/>
  <c r="M54" i="47"/>
  <c r="L54" i="47"/>
  <c r="I54" i="47"/>
  <c r="F54" i="47"/>
  <c r="N53" i="47"/>
  <c r="M53" i="47"/>
  <c r="L53" i="47"/>
  <c r="I53" i="47"/>
  <c r="F53" i="47"/>
  <c r="N52" i="47"/>
  <c r="M52" i="47"/>
  <c r="L52" i="47"/>
  <c r="I52" i="47"/>
  <c r="F52" i="47"/>
  <c r="N51" i="47"/>
  <c r="M51" i="47"/>
  <c r="L51" i="47"/>
  <c r="I51" i="47"/>
  <c r="F51" i="47"/>
  <c r="N57" i="47"/>
  <c r="M57" i="47"/>
  <c r="L57" i="47"/>
  <c r="I57" i="47"/>
  <c r="F57" i="47"/>
  <c r="N56" i="47"/>
  <c r="M56" i="47"/>
  <c r="L56" i="47"/>
  <c r="N50" i="47"/>
  <c r="M50" i="47"/>
  <c r="L50" i="47"/>
  <c r="I50" i="47"/>
  <c r="F50" i="47"/>
  <c r="N48" i="47"/>
  <c r="M48" i="47"/>
  <c r="L48" i="47"/>
  <c r="I48" i="47"/>
  <c r="F48" i="47"/>
  <c r="N47" i="47"/>
  <c r="M47" i="47"/>
  <c r="L47" i="47"/>
  <c r="I47" i="47"/>
  <c r="F47" i="47"/>
  <c r="D46" i="47"/>
  <c r="N45" i="47"/>
  <c r="N44" i="47" s="1"/>
  <c r="M45" i="47"/>
  <c r="M44" i="47" s="1"/>
  <c r="L45" i="47"/>
  <c r="L44" i="47" s="1"/>
  <c r="I45" i="47"/>
  <c r="I44" i="47" s="1"/>
  <c r="F45" i="47"/>
  <c r="F44" i="47" s="1"/>
  <c r="D44" i="47"/>
  <c r="N43" i="47"/>
  <c r="M43" i="47"/>
  <c r="L43" i="47"/>
  <c r="I43" i="47"/>
  <c r="F43" i="47"/>
  <c r="N42" i="47"/>
  <c r="M42" i="47"/>
  <c r="L42" i="47"/>
  <c r="I42" i="47"/>
  <c r="F42" i="47"/>
  <c r="D41" i="47"/>
  <c r="N40" i="47"/>
  <c r="N37" i="47" s="1"/>
  <c r="M40" i="47"/>
  <c r="M37" i="47" s="1"/>
  <c r="L40" i="47"/>
  <c r="L37" i="47" s="1"/>
  <c r="I40" i="47"/>
  <c r="I37" i="47" s="1"/>
  <c r="F40" i="47"/>
  <c r="F37" i="47" s="1"/>
  <c r="N36" i="47"/>
  <c r="N35" i="47" s="1"/>
  <c r="M36" i="47"/>
  <c r="M35" i="47" s="1"/>
  <c r="L36" i="47"/>
  <c r="L35" i="47" s="1"/>
  <c r="I36" i="47"/>
  <c r="I35" i="47" s="1"/>
  <c r="F36" i="47"/>
  <c r="F35" i="47" s="1"/>
  <c r="N28" i="47"/>
  <c r="M28" i="47"/>
  <c r="L28" i="47"/>
  <c r="I28" i="47"/>
  <c r="N27" i="47"/>
  <c r="M27" i="47"/>
  <c r="L27" i="47"/>
  <c r="I27" i="47"/>
  <c r="F27" i="47"/>
  <c r="N25" i="47"/>
  <c r="N24" i="47" s="1"/>
  <c r="M25" i="47"/>
  <c r="M24" i="47" s="1"/>
  <c r="L25" i="47"/>
  <c r="L24" i="47" s="1"/>
  <c r="I25" i="47"/>
  <c r="I24" i="47" s="1"/>
  <c r="F25" i="47"/>
  <c r="F24" i="47" s="1"/>
  <c r="D24" i="47"/>
  <c r="N23" i="47"/>
  <c r="N22" i="47" s="1"/>
  <c r="M23" i="47"/>
  <c r="M22" i="47" s="1"/>
  <c r="L23" i="47"/>
  <c r="L22" i="47" s="1"/>
  <c r="I23" i="47"/>
  <c r="I22" i="47" s="1"/>
  <c r="F23" i="47"/>
  <c r="F22" i="47" s="1"/>
  <c r="D22" i="47"/>
  <c r="N17" i="47"/>
  <c r="M17" i="47"/>
  <c r="L17" i="47"/>
  <c r="I17" i="47"/>
  <c r="F17" i="47"/>
  <c r="N16" i="47"/>
  <c r="M16" i="47"/>
  <c r="L16" i="47"/>
  <c r="I16" i="47"/>
  <c r="F16" i="47"/>
  <c r="N15" i="47"/>
  <c r="M15" i="47"/>
  <c r="L15" i="47"/>
  <c r="I15" i="47"/>
  <c r="F15" i="47"/>
  <c r="N14" i="47"/>
  <c r="M14" i="47"/>
  <c r="L14" i="47"/>
  <c r="I14" i="47"/>
  <c r="F14" i="47"/>
  <c r="N13" i="47"/>
  <c r="M13" i="47"/>
  <c r="L13" i="47"/>
  <c r="I13" i="47"/>
  <c r="F13" i="47"/>
  <c r="N12" i="47"/>
  <c r="M12" i="47"/>
  <c r="L12" i="47"/>
  <c r="I12" i="47"/>
  <c r="F12" i="47"/>
  <c r="I224" i="48"/>
  <c r="F224" i="48"/>
  <c r="I223" i="48"/>
  <c r="F223" i="48"/>
  <c r="I222" i="48"/>
  <c r="F222" i="48"/>
  <c r="I221" i="48"/>
  <c r="F221" i="48"/>
  <c r="I220" i="48"/>
  <c r="F220" i="48"/>
  <c r="I219" i="48"/>
  <c r="F219" i="48"/>
  <c r="I218" i="48"/>
  <c r="F218" i="48"/>
  <c r="I217" i="48"/>
  <c r="F217" i="48"/>
  <c r="I216" i="48"/>
  <c r="F216" i="48"/>
  <c r="I215" i="48"/>
  <c r="F215" i="48"/>
  <c r="I214" i="48"/>
  <c r="F214" i="48"/>
  <c r="I213" i="48"/>
  <c r="F213" i="48"/>
  <c r="N202" i="48"/>
  <c r="N201" i="48" s="1"/>
  <c r="M202" i="48"/>
  <c r="M201" i="48" s="1"/>
  <c r="L202" i="48"/>
  <c r="L201" i="48" s="1"/>
  <c r="I202" i="48"/>
  <c r="I201" i="48" s="1"/>
  <c r="F202" i="48"/>
  <c r="F201" i="48" s="1"/>
  <c r="N200" i="48"/>
  <c r="M200" i="48"/>
  <c r="L200" i="48"/>
  <c r="I200" i="48"/>
  <c r="F200" i="48"/>
  <c r="N199" i="48"/>
  <c r="M199" i="48"/>
  <c r="L199" i="48"/>
  <c r="I199" i="48"/>
  <c r="F199" i="48"/>
  <c r="N198" i="48"/>
  <c r="M198" i="48"/>
  <c r="L198" i="48"/>
  <c r="I198" i="48"/>
  <c r="F198" i="48"/>
  <c r="N197" i="48"/>
  <c r="M197" i="48"/>
  <c r="L197" i="48"/>
  <c r="I197" i="48"/>
  <c r="F197" i="48"/>
  <c r="D196" i="48"/>
  <c r="N195" i="48"/>
  <c r="M195" i="48"/>
  <c r="L195" i="48"/>
  <c r="I195" i="48"/>
  <c r="F195" i="48"/>
  <c r="N194" i="48"/>
  <c r="M194" i="48"/>
  <c r="L194" i="48"/>
  <c r="I194" i="48"/>
  <c r="F194" i="48"/>
  <c r="N193" i="48"/>
  <c r="M193" i="48"/>
  <c r="L193" i="48"/>
  <c r="I193" i="48"/>
  <c r="F193" i="48"/>
  <c r="D192" i="48"/>
  <c r="N191" i="48"/>
  <c r="N190" i="48" s="1"/>
  <c r="M191" i="48"/>
  <c r="M190" i="48" s="1"/>
  <c r="L191" i="48"/>
  <c r="L190" i="48" s="1"/>
  <c r="I191" i="48"/>
  <c r="I190" i="48" s="1"/>
  <c r="F191" i="48"/>
  <c r="F190" i="48" s="1"/>
  <c r="D190" i="48"/>
  <c r="N189" i="48"/>
  <c r="M189" i="48"/>
  <c r="L189" i="48"/>
  <c r="I189" i="48"/>
  <c r="F189" i="48"/>
  <c r="N188" i="48"/>
  <c r="M188" i="48"/>
  <c r="L188" i="48"/>
  <c r="I188" i="48"/>
  <c r="F188" i="48"/>
  <c r="N187" i="48"/>
  <c r="M187" i="48"/>
  <c r="L187" i="48"/>
  <c r="I187" i="48"/>
  <c r="F187" i="48"/>
  <c r="N186" i="48"/>
  <c r="M186" i="48"/>
  <c r="L186" i="48"/>
  <c r="I186" i="48"/>
  <c r="F186" i="48"/>
  <c r="N185" i="48"/>
  <c r="M185" i="48"/>
  <c r="L185" i="48"/>
  <c r="I185" i="48"/>
  <c r="F185" i="48"/>
  <c r="N184" i="48"/>
  <c r="M184" i="48"/>
  <c r="L184" i="48"/>
  <c r="I184" i="48"/>
  <c r="F184" i="48"/>
  <c r="N183" i="48"/>
  <c r="M183" i="48"/>
  <c r="L183" i="48"/>
  <c r="I183" i="48"/>
  <c r="F183" i="48"/>
  <c r="N182" i="48"/>
  <c r="M182" i="48"/>
  <c r="L182" i="48"/>
  <c r="I182" i="48"/>
  <c r="F182" i="48"/>
  <c r="D181" i="48"/>
  <c r="N180" i="48"/>
  <c r="M180" i="48"/>
  <c r="L180" i="48"/>
  <c r="I180" i="48"/>
  <c r="F180" i="48"/>
  <c r="N179" i="48"/>
  <c r="M179" i="48"/>
  <c r="L179" i="48"/>
  <c r="I179" i="48"/>
  <c r="F179" i="48"/>
  <c r="N178" i="48"/>
  <c r="M178" i="48"/>
  <c r="L178" i="48"/>
  <c r="I178" i="48"/>
  <c r="F178" i="48"/>
  <c r="N177" i="48"/>
  <c r="M177" i="48"/>
  <c r="L177" i="48"/>
  <c r="I177" i="48"/>
  <c r="F177" i="48"/>
  <c r="N176" i="48"/>
  <c r="M176" i="48"/>
  <c r="L176" i="48"/>
  <c r="I176" i="48"/>
  <c r="F176" i="48"/>
  <c r="N175" i="48"/>
  <c r="M175" i="48"/>
  <c r="L175" i="48"/>
  <c r="I175" i="48"/>
  <c r="F175" i="48"/>
  <c r="D174" i="48"/>
  <c r="N173" i="48"/>
  <c r="M173" i="48"/>
  <c r="L173" i="48"/>
  <c r="I173" i="48"/>
  <c r="F173" i="48"/>
  <c r="N172" i="48"/>
  <c r="M172" i="48"/>
  <c r="L172" i="48"/>
  <c r="I172" i="48"/>
  <c r="F172" i="48"/>
  <c r="N171" i="48"/>
  <c r="M171" i="48"/>
  <c r="L171" i="48"/>
  <c r="I171" i="48"/>
  <c r="F171" i="48"/>
  <c r="N170" i="48"/>
  <c r="M170" i="48"/>
  <c r="L170" i="48"/>
  <c r="I170" i="48"/>
  <c r="F170" i="48"/>
  <c r="N169" i="48"/>
  <c r="M169" i="48"/>
  <c r="L169" i="48"/>
  <c r="I169" i="48"/>
  <c r="F169" i="48"/>
  <c r="N168" i="48"/>
  <c r="M168" i="48"/>
  <c r="L168" i="48"/>
  <c r="I168" i="48"/>
  <c r="F168" i="48"/>
  <c r="D167" i="48"/>
  <c r="N166" i="48"/>
  <c r="M166" i="48"/>
  <c r="L166" i="48"/>
  <c r="I166" i="48"/>
  <c r="F166" i="48"/>
  <c r="N165" i="48"/>
  <c r="M165" i="48"/>
  <c r="L165" i="48"/>
  <c r="I165" i="48"/>
  <c r="F165" i="48"/>
  <c r="N164" i="48"/>
  <c r="M164" i="48"/>
  <c r="L164" i="48"/>
  <c r="I164" i="48"/>
  <c r="F164" i="48"/>
  <c r="N163" i="48"/>
  <c r="M163" i="48"/>
  <c r="L163" i="48"/>
  <c r="I163" i="48"/>
  <c r="F163" i="48"/>
  <c r="D162" i="48"/>
  <c r="N161" i="48"/>
  <c r="N160" i="48" s="1"/>
  <c r="M161" i="48"/>
  <c r="L161" i="48"/>
  <c r="L160" i="48" s="1"/>
  <c r="I161" i="48"/>
  <c r="I160" i="48" s="1"/>
  <c r="F161" i="48"/>
  <c r="F160" i="48" s="1"/>
  <c r="D160" i="48"/>
  <c r="N159" i="48"/>
  <c r="N158" i="48" s="1"/>
  <c r="M159" i="48"/>
  <c r="L159" i="48"/>
  <c r="L158" i="48" s="1"/>
  <c r="I159" i="48"/>
  <c r="I158" i="48" s="1"/>
  <c r="F159" i="48"/>
  <c r="F158" i="48" s="1"/>
  <c r="D158" i="48"/>
  <c r="N157" i="48"/>
  <c r="M157" i="48"/>
  <c r="M156" i="48" s="1"/>
  <c r="L157" i="48"/>
  <c r="L156" i="48" s="1"/>
  <c r="I157" i="48"/>
  <c r="I156" i="48" s="1"/>
  <c r="F157" i="48"/>
  <c r="F156" i="48" s="1"/>
  <c r="N155" i="48"/>
  <c r="M155" i="48"/>
  <c r="L155" i="48"/>
  <c r="I155" i="48"/>
  <c r="F155" i="48"/>
  <c r="N154" i="48"/>
  <c r="M154" i="48"/>
  <c r="L154" i="48"/>
  <c r="I154" i="48"/>
  <c r="F154" i="48"/>
  <c r="N153" i="48"/>
  <c r="M153" i="48"/>
  <c r="L153" i="48"/>
  <c r="I153" i="48"/>
  <c r="F153" i="48"/>
  <c r="N151" i="48"/>
  <c r="N150" i="48" s="1"/>
  <c r="M151" i="48"/>
  <c r="M150" i="48" s="1"/>
  <c r="L151" i="48"/>
  <c r="L150" i="48" s="1"/>
  <c r="I151" i="48"/>
  <c r="I150" i="48" s="1"/>
  <c r="F151" i="48"/>
  <c r="F150" i="48" s="1"/>
  <c r="N149" i="48"/>
  <c r="N148" i="48" s="1"/>
  <c r="M149" i="48"/>
  <c r="M148" i="48" s="1"/>
  <c r="L149" i="48"/>
  <c r="L148" i="48" s="1"/>
  <c r="I149" i="48"/>
  <c r="I148" i="48" s="1"/>
  <c r="F149" i="48"/>
  <c r="F148" i="48" s="1"/>
  <c r="N147" i="48"/>
  <c r="M147" i="48"/>
  <c r="L147" i="48"/>
  <c r="I147" i="48"/>
  <c r="F147" i="48"/>
  <c r="N146" i="48"/>
  <c r="M146" i="48"/>
  <c r="L146" i="48"/>
  <c r="I146" i="48"/>
  <c r="F146" i="48"/>
  <c r="N144" i="48"/>
  <c r="M144" i="48"/>
  <c r="L144" i="48"/>
  <c r="I144" i="48"/>
  <c r="F144" i="48"/>
  <c r="N143" i="48"/>
  <c r="M143" i="48"/>
  <c r="L143" i="48"/>
  <c r="I143" i="48"/>
  <c r="F143" i="48"/>
  <c r="N142" i="48"/>
  <c r="M142" i="48"/>
  <c r="L142" i="48"/>
  <c r="I142" i="48"/>
  <c r="F142" i="48"/>
  <c r="N141" i="48"/>
  <c r="M141" i="48"/>
  <c r="L141" i="48"/>
  <c r="I141" i="48"/>
  <c r="F141" i="48"/>
  <c r="N140" i="48"/>
  <c r="M140" i="48"/>
  <c r="L140" i="48"/>
  <c r="I140" i="48"/>
  <c r="F140" i="48"/>
  <c r="N139" i="48"/>
  <c r="M139" i="48"/>
  <c r="L139" i="48"/>
  <c r="I139" i="48"/>
  <c r="F139" i="48"/>
  <c r="N137" i="48"/>
  <c r="M137" i="48"/>
  <c r="L137" i="48"/>
  <c r="I137" i="48"/>
  <c r="F137" i="48"/>
  <c r="N136" i="48"/>
  <c r="M136" i="48"/>
  <c r="L136" i="48"/>
  <c r="I136" i="48"/>
  <c r="F136" i="48"/>
  <c r="N135" i="48"/>
  <c r="M135" i="48"/>
  <c r="L135" i="48"/>
  <c r="I135" i="48"/>
  <c r="F135" i="48"/>
  <c r="N134" i="48"/>
  <c r="M134" i="48"/>
  <c r="L134" i="48"/>
  <c r="I134" i="48"/>
  <c r="F134" i="48"/>
  <c r="N133" i="48"/>
  <c r="M133" i="48"/>
  <c r="L133" i="48"/>
  <c r="I133" i="48"/>
  <c r="F133" i="48"/>
  <c r="N132" i="48"/>
  <c r="M132" i="48"/>
  <c r="L132" i="48"/>
  <c r="I132" i="48"/>
  <c r="F132" i="48"/>
  <c r="L80" i="48"/>
  <c r="L79" i="48" s="1"/>
  <c r="I80" i="48"/>
  <c r="I79" i="48" s="1"/>
  <c r="F80" i="48"/>
  <c r="F79" i="48" s="1"/>
  <c r="N78" i="48"/>
  <c r="M78" i="48"/>
  <c r="L78" i="48"/>
  <c r="I78" i="48"/>
  <c r="F78" i="48"/>
  <c r="N77" i="48"/>
  <c r="M77" i="48"/>
  <c r="L77" i="48"/>
  <c r="I77" i="48"/>
  <c r="F77" i="48"/>
  <c r="N76" i="48"/>
  <c r="M76" i="48"/>
  <c r="L76" i="48"/>
  <c r="I76" i="48"/>
  <c r="F76" i="48"/>
  <c r="N75" i="48"/>
  <c r="M75" i="48"/>
  <c r="L75" i="48"/>
  <c r="I75" i="48"/>
  <c r="F75" i="48"/>
  <c r="D74" i="48"/>
  <c r="N73" i="48"/>
  <c r="N72" i="48" s="1"/>
  <c r="M73" i="48"/>
  <c r="M72" i="48" s="1"/>
  <c r="L73" i="48"/>
  <c r="L72" i="48" s="1"/>
  <c r="I73" i="48"/>
  <c r="I72" i="48" s="1"/>
  <c r="F73" i="48"/>
  <c r="F72" i="48" s="1"/>
  <c r="D72" i="48"/>
  <c r="N71" i="48"/>
  <c r="M71" i="48"/>
  <c r="L71" i="48"/>
  <c r="I71" i="48"/>
  <c r="F71" i="48"/>
  <c r="N70" i="48"/>
  <c r="M70" i="48"/>
  <c r="L70" i="48"/>
  <c r="I70" i="48"/>
  <c r="F70" i="48"/>
  <c r="D69" i="48"/>
  <c r="N68" i="48"/>
  <c r="M68" i="48"/>
  <c r="L68" i="48"/>
  <c r="I68" i="48"/>
  <c r="F68" i="48"/>
  <c r="N67" i="48"/>
  <c r="M67" i="48"/>
  <c r="L67" i="48"/>
  <c r="I67" i="48"/>
  <c r="F67" i="48"/>
  <c r="N64" i="48"/>
  <c r="M64" i="48"/>
  <c r="L64" i="48"/>
  <c r="L62" i="48" s="1"/>
  <c r="I64" i="48"/>
  <c r="I62" i="48" s="1"/>
  <c r="F64" i="48"/>
  <c r="F62" i="48" s="1"/>
  <c r="M63" i="48"/>
  <c r="M62" i="48" s="1"/>
  <c r="N61" i="48"/>
  <c r="M61" i="48"/>
  <c r="L61" i="48"/>
  <c r="I61" i="48"/>
  <c r="F61" i="48"/>
  <c r="F58" i="48" s="1"/>
  <c r="N60" i="48"/>
  <c r="M60" i="48"/>
  <c r="L60" i="48"/>
  <c r="I60" i="48"/>
  <c r="N55" i="48"/>
  <c r="M55" i="48"/>
  <c r="L55" i="48"/>
  <c r="I55" i="48"/>
  <c r="F55" i="48"/>
  <c r="N54" i="48"/>
  <c r="M54" i="48"/>
  <c r="L54" i="48"/>
  <c r="I54" i="48"/>
  <c r="F54" i="48"/>
  <c r="N53" i="48"/>
  <c r="M53" i="48"/>
  <c r="L53" i="48"/>
  <c r="I53" i="48"/>
  <c r="F53" i="48"/>
  <c r="N52" i="48"/>
  <c r="M52" i="48"/>
  <c r="L52" i="48"/>
  <c r="I52" i="48"/>
  <c r="F52" i="48"/>
  <c r="N51" i="48"/>
  <c r="M51" i="48"/>
  <c r="L51" i="48"/>
  <c r="I51" i="48"/>
  <c r="F51" i="48"/>
  <c r="N57" i="48"/>
  <c r="M57" i="48"/>
  <c r="L57" i="48"/>
  <c r="I57" i="48"/>
  <c r="F57" i="48"/>
  <c r="N56" i="48"/>
  <c r="M56" i="48"/>
  <c r="L56" i="48"/>
  <c r="N50" i="48"/>
  <c r="M50" i="48"/>
  <c r="L50" i="48"/>
  <c r="I50" i="48"/>
  <c r="F50" i="48"/>
  <c r="N48" i="48"/>
  <c r="M48" i="48"/>
  <c r="L48" i="48"/>
  <c r="I48" i="48"/>
  <c r="F48" i="48"/>
  <c r="N47" i="48"/>
  <c r="M47" i="48"/>
  <c r="L47" i="48"/>
  <c r="I47" i="48"/>
  <c r="F47" i="48"/>
  <c r="D46" i="48"/>
  <c r="N45" i="48"/>
  <c r="N44" i="48" s="1"/>
  <c r="M45" i="48"/>
  <c r="M44" i="48" s="1"/>
  <c r="L45" i="48"/>
  <c r="L44" i="48" s="1"/>
  <c r="I45" i="48"/>
  <c r="I44" i="48" s="1"/>
  <c r="F45" i="48"/>
  <c r="F44" i="48" s="1"/>
  <c r="D44" i="48"/>
  <c r="N43" i="48"/>
  <c r="M43" i="48"/>
  <c r="L43" i="48"/>
  <c r="I43" i="48"/>
  <c r="F43" i="48"/>
  <c r="N42" i="48"/>
  <c r="M42" i="48"/>
  <c r="L42" i="48"/>
  <c r="I42" i="48"/>
  <c r="F42" i="48"/>
  <c r="D41" i="48"/>
  <c r="N40" i="48"/>
  <c r="N37" i="48" s="1"/>
  <c r="M40" i="48"/>
  <c r="M37" i="48" s="1"/>
  <c r="L40" i="48"/>
  <c r="L37" i="48" s="1"/>
  <c r="I40" i="48"/>
  <c r="I37" i="48" s="1"/>
  <c r="F40" i="48"/>
  <c r="F37" i="48" s="1"/>
  <c r="N36" i="48"/>
  <c r="N35" i="48" s="1"/>
  <c r="M36" i="48"/>
  <c r="L36" i="48"/>
  <c r="L35" i="48" s="1"/>
  <c r="I36" i="48"/>
  <c r="I35" i="48" s="1"/>
  <c r="F36" i="48"/>
  <c r="F35" i="48" s="1"/>
  <c r="N28" i="48"/>
  <c r="M28" i="48"/>
  <c r="L28" i="48"/>
  <c r="I28" i="48"/>
  <c r="N27" i="48"/>
  <c r="M27" i="48"/>
  <c r="M26" i="48" s="1"/>
  <c r="L27" i="48"/>
  <c r="L26" i="48" s="1"/>
  <c r="I27" i="48"/>
  <c r="F27" i="48"/>
  <c r="N25" i="48"/>
  <c r="N24" i="48" s="1"/>
  <c r="M25" i="48"/>
  <c r="L25" i="48"/>
  <c r="L24" i="48" s="1"/>
  <c r="I25" i="48"/>
  <c r="I24" i="48" s="1"/>
  <c r="F25" i="48"/>
  <c r="F24" i="48" s="1"/>
  <c r="D24" i="48"/>
  <c r="N23" i="48"/>
  <c r="M23" i="48"/>
  <c r="M22" i="48" s="1"/>
  <c r="L23" i="48"/>
  <c r="L22" i="48" s="1"/>
  <c r="I23" i="48"/>
  <c r="I22" i="48" s="1"/>
  <c r="F23" i="48"/>
  <c r="F22" i="48" s="1"/>
  <c r="D22" i="48"/>
  <c r="N17" i="48"/>
  <c r="M17" i="48"/>
  <c r="L17" i="48"/>
  <c r="I17" i="48"/>
  <c r="F17" i="48"/>
  <c r="N16" i="48"/>
  <c r="M16" i="48"/>
  <c r="L16" i="48"/>
  <c r="I16" i="48"/>
  <c r="F16" i="48"/>
  <c r="N15" i="48"/>
  <c r="M15" i="48"/>
  <c r="L15" i="48"/>
  <c r="I15" i="48"/>
  <c r="F15" i="48"/>
  <c r="N14" i="48"/>
  <c r="M14" i="48"/>
  <c r="L14" i="48"/>
  <c r="I14" i="48"/>
  <c r="F14" i="48"/>
  <c r="N13" i="48"/>
  <c r="M13" i="48"/>
  <c r="L13" i="48"/>
  <c r="I13" i="48"/>
  <c r="F13" i="48"/>
  <c r="N12" i="48"/>
  <c r="M12" i="48"/>
  <c r="L12" i="48"/>
  <c r="I12" i="48"/>
  <c r="F12" i="48"/>
  <c r="I224" i="50"/>
  <c r="F224" i="50"/>
  <c r="I223" i="50"/>
  <c r="F223" i="50"/>
  <c r="I222" i="50"/>
  <c r="F222" i="50"/>
  <c r="I221" i="50"/>
  <c r="F221" i="50"/>
  <c r="I220" i="50"/>
  <c r="F220" i="50"/>
  <c r="I219" i="50"/>
  <c r="F219" i="50"/>
  <c r="I218" i="50"/>
  <c r="F218" i="50"/>
  <c r="I217" i="50"/>
  <c r="F217" i="50"/>
  <c r="I216" i="50"/>
  <c r="F216" i="50"/>
  <c r="I215" i="50"/>
  <c r="F215" i="50"/>
  <c r="I214" i="50"/>
  <c r="F214" i="50"/>
  <c r="I213" i="50"/>
  <c r="F213" i="50"/>
  <c r="N202" i="50"/>
  <c r="N201" i="50" s="1"/>
  <c r="M202" i="50"/>
  <c r="M201" i="50" s="1"/>
  <c r="L202" i="50"/>
  <c r="L201" i="50" s="1"/>
  <c r="I202" i="50"/>
  <c r="I201" i="50" s="1"/>
  <c r="F202" i="50"/>
  <c r="F201" i="50" s="1"/>
  <c r="N200" i="50"/>
  <c r="M200" i="50"/>
  <c r="L200" i="50"/>
  <c r="I200" i="50"/>
  <c r="F200" i="50"/>
  <c r="N199" i="50"/>
  <c r="M199" i="50"/>
  <c r="L199" i="50"/>
  <c r="I199" i="50"/>
  <c r="F199" i="50"/>
  <c r="N198" i="50"/>
  <c r="M198" i="50"/>
  <c r="L198" i="50"/>
  <c r="I198" i="50"/>
  <c r="F198" i="50"/>
  <c r="N197" i="50"/>
  <c r="M197" i="50"/>
  <c r="L197" i="50"/>
  <c r="I197" i="50"/>
  <c r="F197" i="50"/>
  <c r="D196" i="50"/>
  <c r="N195" i="50"/>
  <c r="M195" i="50"/>
  <c r="L195" i="50"/>
  <c r="I195" i="50"/>
  <c r="F195" i="50"/>
  <c r="N194" i="50"/>
  <c r="M194" i="50"/>
  <c r="L194" i="50"/>
  <c r="I194" i="50"/>
  <c r="F194" i="50"/>
  <c r="N193" i="50"/>
  <c r="M193" i="50"/>
  <c r="L193" i="50"/>
  <c r="I193" i="50"/>
  <c r="F193" i="50"/>
  <c r="D192" i="50"/>
  <c r="N191" i="50"/>
  <c r="N190" i="50" s="1"/>
  <c r="M191" i="50"/>
  <c r="L191" i="50"/>
  <c r="L190" i="50" s="1"/>
  <c r="I191" i="50"/>
  <c r="I190" i="50" s="1"/>
  <c r="F191" i="50"/>
  <c r="F190" i="50" s="1"/>
  <c r="D190" i="50"/>
  <c r="N189" i="50"/>
  <c r="M189" i="50"/>
  <c r="L189" i="50"/>
  <c r="I189" i="50"/>
  <c r="F189" i="50"/>
  <c r="N188" i="50"/>
  <c r="M188" i="50"/>
  <c r="L188" i="50"/>
  <c r="I188" i="50"/>
  <c r="F188" i="50"/>
  <c r="N187" i="50"/>
  <c r="M187" i="50"/>
  <c r="L187" i="50"/>
  <c r="I187" i="50"/>
  <c r="F187" i="50"/>
  <c r="N186" i="50"/>
  <c r="M186" i="50"/>
  <c r="L186" i="50"/>
  <c r="I186" i="50"/>
  <c r="F186" i="50"/>
  <c r="N185" i="50"/>
  <c r="M185" i="50"/>
  <c r="L185" i="50"/>
  <c r="I185" i="50"/>
  <c r="F185" i="50"/>
  <c r="N184" i="50"/>
  <c r="M184" i="50"/>
  <c r="L184" i="50"/>
  <c r="I184" i="50"/>
  <c r="F184" i="50"/>
  <c r="N183" i="50"/>
  <c r="M183" i="50"/>
  <c r="L183" i="50"/>
  <c r="I183" i="50"/>
  <c r="F183" i="50"/>
  <c r="N182" i="50"/>
  <c r="M182" i="50"/>
  <c r="L182" i="50"/>
  <c r="I182" i="50"/>
  <c r="F182" i="50"/>
  <c r="D181" i="50"/>
  <c r="N180" i="50"/>
  <c r="M180" i="50"/>
  <c r="L180" i="50"/>
  <c r="I180" i="50"/>
  <c r="F180" i="50"/>
  <c r="N179" i="50"/>
  <c r="M179" i="50"/>
  <c r="L179" i="50"/>
  <c r="I179" i="50"/>
  <c r="F179" i="50"/>
  <c r="N178" i="50"/>
  <c r="M178" i="50"/>
  <c r="L178" i="50"/>
  <c r="I178" i="50"/>
  <c r="F178" i="50"/>
  <c r="N177" i="50"/>
  <c r="M177" i="50"/>
  <c r="L177" i="50"/>
  <c r="I177" i="50"/>
  <c r="F177" i="50"/>
  <c r="N176" i="50"/>
  <c r="M176" i="50"/>
  <c r="L176" i="50"/>
  <c r="I176" i="50"/>
  <c r="F176" i="50"/>
  <c r="N175" i="50"/>
  <c r="M175" i="50"/>
  <c r="L175" i="50"/>
  <c r="I175" i="50"/>
  <c r="F175" i="50"/>
  <c r="D174" i="50"/>
  <c r="N173" i="50"/>
  <c r="M173" i="50"/>
  <c r="L173" i="50"/>
  <c r="I173" i="50"/>
  <c r="F173" i="50"/>
  <c r="N172" i="50"/>
  <c r="M172" i="50"/>
  <c r="L172" i="50"/>
  <c r="I172" i="50"/>
  <c r="F172" i="50"/>
  <c r="N171" i="50"/>
  <c r="M171" i="50"/>
  <c r="L171" i="50"/>
  <c r="I171" i="50"/>
  <c r="F171" i="50"/>
  <c r="N170" i="50"/>
  <c r="M170" i="50"/>
  <c r="L170" i="50"/>
  <c r="I170" i="50"/>
  <c r="F170" i="50"/>
  <c r="N169" i="50"/>
  <c r="M169" i="50"/>
  <c r="L169" i="50"/>
  <c r="I169" i="50"/>
  <c r="F169" i="50"/>
  <c r="N168" i="50"/>
  <c r="M168" i="50"/>
  <c r="L168" i="50"/>
  <c r="I168" i="50"/>
  <c r="F168" i="50"/>
  <c r="D167" i="50"/>
  <c r="N166" i="50"/>
  <c r="M166" i="50"/>
  <c r="L166" i="50"/>
  <c r="I166" i="50"/>
  <c r="F166" i="50"/>
  <c r="N165" i="50"/>
  <c r="M165" i="50"/>
  <c r="L165" i="50"/>
  <c r="I165" i="50"/>
  <c r="F165" i="50"/>
  <c r="N164" i="50"/>
  <c r="M164" i="50"/>
  <c r="L164" i="50"/>
  <c r="I164" i="50"/>
  <c r="F164" i="50"/>
  <c r="N163" i="50"/>
  <c r="M163" i="50"/>
  <c r="L163" i="50"/>
  <c r="I163" i="50"/>
  <c r="F163" i="50"/>
  <c r="D162" i="50"/>
  <c r="N161" i="50"/>
  <c r="N160" i="50" s="1"/>
  <c r="M161" i="50"/>
  <c r="L161" i="50"/>
  <c r="L160" i="50" s="1"/>
  <c r="I161" i="50"/>
  <c r="I160" i="50" s="1"/>
  <c r="F161" i="50"/>
  <c r="F160" i="50" s="1"/>
  <c r="D160" i="50"/>
  <c r="N159" i="50"/>
  <c r="M159" i="50"/>
  <c r="M158" i="50" s="1"/>
  <c r="L159" i="50"/>
  <c r="L158" i="50" s="1"/>
  <c r="I159" i="50"/>
  <c r="I158" i="50" s="1"/>
  <c r="F159" i="50"/>
  <c r="F158" i="50" s="1"/>
  <c r="D158" i="50"/>
  <c r="N157" i="50"/>
  <c r="N156" i="50" s="1"/>
  <c r="M157" i="50"/>
  <c r="L157" i="50"/>
  <c r="L156" i="50" s="1"/>
  <c r="I157" i="50"/>
  <c r="I156" i="50" s="1"/>
  <c r="F157" i="50"/>
  <c r="F156" i="50" s="1"/>
  <c r="N155" i="50"/>
  <c r="M155" i="50"/>
  <c r="L155" i="50"/>
  <c r="I155" i="50"/>
  <c r="F155" i="50"/>
  <c r="N154" i="50"/>
  <c r="M154" i="50"/>
  <c r="L154" i="50"/>
  <c r="I154" i="50"/>
  <c r="F154" i="50"/>
  <c r="N153" i="50"/>
  <c r="M153" i="50"/>
  <c r="L153" i="50"/>
  <c r="I153" i="50"/>
  <c r="F153" i="50"/>
  <c r="N151" i="50"/>
  <c r="N150" i="50" s="1"/>
  <c r="M151" i="50"/>
  <c r="L151" i="50"/>
  <c r="L150" i="50" s="1"/>
  <c r="I151" i="50"/>
  <c r="I150" i="50" s="1"/>
  <c r="F151" i="50"/>
  <c r="F150" i="50" s="1"/>
  <c r="N149" i="50"/>
  <c r="N148" i="50" s="1"/>
  <c r="M149" i="50"/>
  <c r="L149" i="50"/>
  <c r="L148" i="50" s="1"/>
  <c r="I149" i="50"/>
  <c r="I148" i="50" s="1"/>
  <c r="F149" i="50"/>
  <c r="F148" i="50" s="1"/>
  <c r="N147" i="50"/>
  <c r="M147" i="50"/>
  <c r="L147" i="50"/>
  <c r="I147" i="50"/>
  <c r="F147" i="50"/>
  <c r="N146" i="50"/>
  <c r="M146" i="50"/>
  <c r="L146" i="50"/>
  <c r="I146" i="50"/>
  <c r="F146" i="50"/>
  <c r="N144" i="50"/>
  <c r="M144" i="50"/>
  <c r="L144" i="50"/>
  <c r="I144" i="50"/>
  <c r="F144" i="50"/>
  <c r="N143" i="50"/>
  <c r="M143" i="50"/>
  <c r="L143" i="50"/>
  <c r="I143" i="50"/>
  <c r="F143" i="50"/>
  <c r="N142" i="50"/>
  <c r="M142" i="50"/>
  <c r="L142" i="50"/>
  <c r="I142" i="50"/>
  <c r="F142" i="50"/>
  <c r="N141" i="50"/>
  <c r="M141" i="50"/>
  <c r="L141" i="50"/>
  <c r="I141" i="50"/>
  <c r="F141" i="50"/>
  <c r="N140" i="50"/>
  <c r="M140" i="50"/>
  <c r="L140" i="50"/>
  <c r="I140" i="50"/>
  <c r="F140" i="50"/>
  <c r="N139" i="50"/>
  <c r="M139" i="50"/>
  <c r="L139" i="50"/>
  <c r="I139" i="50"/>
  <c r="F139" i="50"/>
  <c r="N137" i="50"/>
  <c r="M137" i="50"/>
  <c r="L137" i="50"/>
  <c r="I137" i="50"/>
  <c r="F137" i="50"/>
  <c r="N136" i="50"/>
  <c r="M136" i="50"/>
  <c r="L136" i="50"/>
  <c r="I136" i="50"/>
  <c r="F136" i="50"/>
  <c r="N135" i="50"/>
  <c r="M135" i="50"/>
  <c r="L135" i="50"/>
  <c r="I135" i="50"/>
  <c r="F135" i="50"/>
  <c r="N134" i="50"/>
  <c r="M134" i="50"/>
  <c r="L134" i="50"/>
  <c r="I134" i="50"/>
  <c r="F134" i="50"/>
  <c r="N133" i="50"/>
  <c r="M133" i="50"/>
  <c r="L133" i="50"/>
  <c r="I133" i="50"/>
  <c r="F133" i="50"/>
  <c r="N132" i="50"/>
  <c r="M132" i="50"/>
  <c r="L132" i="50"/>
  <c r="I132" i="50"/>
  <c r="F132" i="50"/>
  <c r="L80" i="50"/>
  <c r="L79" i="50" s="1"/>
  <c r="I80" i="50"/>
  <c r="I79" i="50" s="1"/>
  <c r="F80" i="50"/>
  <c r="F79" i="50" s="1"/>
  <c r="N78" i="50"/>
  <c r="M78" i="50"/>
  <c r="L78" i="50"/>
  <c r="I78" i="50"/>
  <c r="F78" i="50"/>
  <c r="N77" i="50"/>
  <c r="M77" i="50"/>
  <c r="L77" i="50"/>
  <c r="I77" i="50"/>
  <c r="F77" i="50"/>
  <c r="N76" i="50"/>
  <c r="M76" i="50"/>
  <c r="L76" i="50"/>
  <c r="I76" i="50"/>
  <c r="F76" i="50"/>
  <c r="N75" i="50"/>
  <c r="M75" i="50"/>
  <c r="L75" i="50"/>
  <c r="I75" i="50"/>
  <c r="F75" i="50"/>
  <c r="D74" i="50"/>
  <c r="N73" i="50"/>
  <c r="N72" i="50" s="1"/>
  <c r="M73" i="50"/>
  <c r="M72" i="50" s="1"/>
  <c r="L73" i="50"/>
  <c r="L72" i="50" s="1"/>
  <c r="I73" i="50"/>
  <c r="I72" i="50" s="1"/>
  <c r="F73" i="50"/>
  <c r="F72" i="50" s="1"/>
  <c r="D72" i="50"/>
  <c r="N71" i="50"/>
  <c r="M71" i="50"/>
  <c r="L71" i="50"/>
  <c r="I71" i="50"/>
  <c r="F71" i="50"/>
  <c r="N70" i="50"/>
  <c r="M70" i="50"/>
  <c r="L70" i="50"/>
  <c r="I70" i="50"/>
  <c r="F70" i="50"/>
  <c r="D69" i="50"/>
  <c r="N68" i="50"/>
  <c r="M68" i="50"/>
  <c r="L68" i="50"/>
  <c r="I68" i="50"/>
  <c r="F68" i="50"/>
  <c r="N67" i="50"/>
  <c r="M67" i="50"/>
  <c r="L67" i="50"/>
  <c r="I67" i="50"/>
  <c r="F67" i="50"/>
  <c r="N64" i="50"/>
  <c r="M64" i="50"/>
  <c r="L64" i="50"/>
  <c r="L62" i="50" s="1"/>
  <c r="I64" i="50"/>
  <c r="I62" i="50" s="1"/>
  <c r="F64" i="50"/>
  <c r="F62" i="50" s="1"/>
  <c r="N61" i="50"/>
  <c r="M61" i="50"/>
  <c r="L61" i="50"/>
  <c r="I61" i="50"/>
  <c r="F61" i="50"/>
  <c r="F58" i="50" s="1"/>
  <c r="N60" i="50"/>
  <c r="M60" i="50"/>
  <c r="L60" i="50"/>
  <c r="I60" i="50"/>
  <c r="N55" i="50"/>
  <c r="M55" i="50"/>
  <c r="L55" i="50"/>
  <c r="I55" i="50"/>
  <c r="F55" i="50"/>
  <c r="N54" i="50"/>
  <c r="M54" i="50"/>
  <c r="L54" i="50"/>
  <c r="I54" i="50"/>
  <c r="F54" i="50"/>
  <c r="N53" i="50"/>
  <c r="M53" i="50"/>
  <c r="L53" i="50"/>
  <c r="I53" i="50"/>
  <c r="F53" i="50"/>
  <c r="N52" i="50"/>
  <c r="M52" i="50"/>
  <c r="L52" i="50"/>
  <c r="I52" i="50"/>
  <c r="F52" i="50"/>
  <c r="N51" i="50"/>
  <c r="M51" i="50"/>
  <c r="L51" i="50"/>
  <c r="I51" i="50"/>
  <c r="F51" i="50"/>
  <c r="N57" i="50"/>
  <c r="M57" i="50"/>
  <c r="L57" i="50"/>
  <c r="I57" i="50"/>
  <c r="F57" i="50"/>
  <c r="N56" i="50"/>
  <c r="M56" i="50"/>
  <c r="L56" i="50"/>
  <c r="N50" i="50"/>
  <c r="M50" i="50"/>
  <c r="L50" i="50"/>
  <c r="I50" i="50"/>
  <c r="F50" i="50"/>
  <c r="N48" i="50"/>
  <c r="M48" i="50"/>
  <c r="L48" i="50"/>
  <c r="I48" i="50"/>
  <c r="F48" i="50"/>
  <c r="N47" i="50"/>
  <c r="M47" i="50"/>
  <c r="L47" i="50"/>
  <c r="I47" i="50"/>
  <c r="F47" i="50"/>
  <c r="D46" i="50"/>
  <c r="N45" i="50"/>
  <c r="M45" i="50"/>
  <c r="M44" i="50" s="1"/>
  <c r="L45" i="50"/>
  <c r="L44" i="50" s="1"/>
  <c r="I45" i="50"/>
  <c r="I44" i="50" s="1"/>
  <c r="F45" i="50"/>
  <c r="F44" i="50" s="1"/>
  <c r="D44" i="50"/>
  <c r="N43" i="50"/>
  <c r="M43" i="50"/>
  <c r="L43" i="50"/>
  <c r="I43" i="50"/>
  <c r="F43" i="50"/>
  <c r="N42" i="50"/>
  <c r="M42" i="50"/>
  <c r="L42" i="50"/>
  <c r="I42" i="50"/>
  <c r="F42" i="50"/>
  <c r="D41" i="50"/>
  <c r="N40" i="50"/>
  <c r="N37" i="50" s="1"/>
  <c r="M40" i="50"/>
  <c r="M37" i="50" s="1"/>
  <c r="L40" i="50"/>
  <c r="L37" i="50" s="1"/>
  <c r="I40" i="50"/>
  <c r="I37" i="50" s="1"/>
  <c r="F40" i="50"/>
  <c r="F37" i="50" s="1"/>
  <c r="N36" i="50"/>
  <c r="N35" i="50" s="1"/>
  <c r="M36" i="50"/>
  <c r="L36" i="50"/>
  <c r="L35" i="50" s="1"/>
  <c r="I36" i="50"/>
  <c r="I35" i="50" s="1"/>
  <c r="F36" i="50"/>
  <c r="F35" i="50" s="1"/>
  <c r="N28" i="50"/>
  <c r="M28" i="50"/>
  <c r="L28" i="50"/>
  <c r="I28" i="50"/>
  <c r="N27" i="50"/>
  <c r="M27" i="50"/>
  <c r="L27" i="50"/>
  <c r="I27" i="50"/>
  <c r="I26" i="50" s="1"/>
  <c r="F27" i="50"/>
  <c r="N25" i="50"/>
  <c r="N24" i="50" s="1"/>
  <c r="M25" i="50"/>
  <c r="L25" i="50"/>
  <c r="L24" i="50" s="1"/>
  <c r="I25" i="50"/>
  <c r="I24" i="50" s="1"/>
  <c r="F25" i="50"/>
  <c r="F24" i="50" s="1"/>
  <c r="D24" i="50"/>
  <c r="N23" i="50"/>
  <c r="N22" i="50" s="1"/>
  <c r="M23" i="50"/>
  <c r="L23" i="50"/>
  <c r="L22" i="50" s="1"/>
  <c r="I23" i="50"/>
  <c r="I22" i="50" s="1"/>
  <c r="F23" i="50"/>
  <c r="F22" i="50" s="1"/>
  <c r="D22" i="50"/>
  <c r="N17" i="50"/>
  <c r="M17" i="50"/>
  <c r="L17" i="50"/>
  <c r="I17" i="50"/>
  <c r="F17" i="50"/>
  <c r="N16" i="50"/>
  <c r="M16" i="50"/>
  <c r="L16" i="50"/>
  <c r="I16" i="50"/>
  <c r="F16" i="50"/>
  <c r="N15" i="50"/>
  <c r="M15" i="50"/>
  <c r="L15" i="50"/>
  <c r="I15" i="50"/>
  <c r="F15" i="50"/>
  <c r="N14" i="50"/>
  <c r="M14" i="50"/>
  <c r="L14" i="50"/>
  <c r="I14" i="50"/>
  <c r="F14" i="50"/>
  <c r="N13" i="50"/>
  <c r="M13" i="50"/>
  <c r="L13" i="50"/>
  <c r="I13" i="50"/>
  <c r="F13" i="50"/>
  <c r="N12" i="50"/>
  <c r="M12" i="50"/>
  <c r="L12" i="50"/>
  <c r="I12" i="50"/>
  <c r="F12" i="50"/>
  <c r="I224" i="74"/>
  <c r="F224" i="74"/>
  <c r="I223" i="74"/>
  <c r="F223" i="74"/>
  <c r="I222" i="74"/>
  <c r="F222" i="74"/>
  <c r="I221" i="74"/>
  <c r="F221" i="74"/>
  <c r="I220" i="74"/>
  <c r="F220" i="74"/>
  <c r="I219" i="74"/>
  <c r="F219" i="74"/>
  <c r="I218" i="74"/>
  <c r="F218" i="74"/>
  <c r="I217" i="74"/>
  <c r="F217" i="74"/>
  <c r="I216" i="74"/>
  <c r="F216" i="74"/>
  <c r="I215" i="74"/>
  <c r="F215" i="74"/>
  <c r="I214" i="74"/>
  <c r="F214" i="74"/>
  <c r="I213" i="74"/>
  <c r="F213" i="74"/>
  <c r="N202" i="74"/>
  <c r="N201" i="74" s="1"/>
  <c r="M202" i="74"/>
  <c r="M201" i="74" s="1"/>
  <c r="L202" i="74"/>
  <c r="L201" i="74" s="1"/>
  <c r="I202" i="74"/>
  <c r="I201" i="74" s="1"/>
  <c r="F202" i="74"/>
  <c r="F201" i="74" s="1"/>
  <c r="N200" i="74"/>
  <c r="M200" i="74"/>
  <c r="L200" i="74"/>
  <c r="I200" i="74"/>
  <c r="F200" i="74"/>
  <c r="N199" i="74"/>
  <c r="M199" i="74"/>
  <c r="L199" i="74"/>
  <c r="I199" i="74"/>
  <c r="F199" i="74"/>
  <c r="N198" i="74"/>
  <c r="M198" i="74"/>
  <c r="L198" i="74"/>
  <c r="I198" i="74"/>
  <c r="F198" i="74"/>
  <c r="N197" i="74"/>
  <c r="M197" i="74"/>
  <c r="L197" i="74"/>
  <c r="I197" i="74"/>
  <c r="F197" i="74"/>
  <c r="D196" i="74"/>
  <c r="N195" i="74"/>
  <c r="M195" i="74"/>
  <c r="L195" i="74"/>
  <c r="I195" i="74"/>
  <c r="F195" i="74"/>
  <c r="N194" i="74"/>
  <c r="M194" i="74"/>
  <c r="L194" i="74"/>
  <c r="I194" i="74"/>
  <c r="F194" i="74"/>
  <c r="N193" i="74"/>
  <c r="M193" i="74"/>
  <c r="L193" i="74"/>
  <c r="I193" i="74"/>
  <c r="F193" i="74"/>
  <c r="D192" i="74"/>
  <c r="N191" i="74"/>
  <c r="N190" i="74" s="1"/>
  <c r="M191" i="74"/>
  <c r="M190" i="74" s="1"/>
  <c r="L191" i="74"/>
  <c r="L190" i="74" s="1"/>
  <c r="I191" i="74"/>
  <c r="I190" i="74" s="1"/>
  <c r="F191" i="74"/>
  <c r="F190" i="74" s="1"/>
  <c r="D190" i="74"/>
  <c r="N189" i="74"/>
  <c r="M189" i="74"/>
  <c r="L189" i="74"/>
  <c r="I189" i="74"/>
  <c r="F189" i="74"/>
  <c r="N188" i="74"/>
  <c r="M188" i="74"/>
  <c r="L188" i="74"/>
  <c r="I188" i="74"/>
  <c r="F188" i="74"/>
  <c r="N187" i="74"/>
  <c r="M187" i="74"/>
  <c r="L187" i="74"/>
  <c r="I187" i="74"/>
  <c r="F187" i="74"/>
  <c r="N186" i="74"/>
  <c r="M186" i="74"/>
  <c r="L186" i="74"/>
  <c r="I186" i="74"/>
  <c r="F186" i="74"/>
  <c r="N185" i="74"/>
  <c r="M185" i="74"/>
  <c r="L185" i="74"/>
  <c r="I185" i="74"/>
  <c r="F185" i="74"/>
  <c r="N184" i="74"/>
  <c r="M184" i="74"/>
  <c r="L184" i="74"/>
  <c r="I184" i="74"/>
  <c r="F184" i="74"/>
  <c r="N183" i="74"/>
  <c r="M183" i="74"/>
  <c r="L183" i="74"/>
  <c r="I183" i="74"/>
  <c r="F183" i="74"/>
  <c r="N182" i="74"/>
  <c r="M182" i="74"/>
  <c r="L182" i="74"/>
  <c r="I182" i="74"/>
  <c r="F182" i="74"/>
  <c r="D181" i="74"/>
  <c r="N180" i="74"/>
  <c r="M180" i="74"/>
  <c r="L180" i="74"/>
  <c r="I180" i="74"/>
  <c r="F180" i="74"/>
  <c r="N179" i="74"/>
  <c r="M179" i="74"/>
  <c r="L179" i="74"/>
  <c r="I179" i="74"/>
  <c r="F179" i="74"/>
  <c r="N178" i="74"/>
  <c r="M178" i="74"/>
  <c r="L178" i="74"/>
  <c r="I178" i="74"/>
  <c r="F178" i="74"/>
  <c r="N177" i="74"/>
  <c r="M177" i="74"/>
  <c r="L177" i="74"/>
  <c r="I177" i="74"/>
  <c r="F177" i="74"/>
  <c r="N176" i="74"/>
  <c r="M176" i="74"/>
  <c r="L176" i="74"/>
  <c r="I176" i="74"/>
  <c r="F176" i="74"/>
  <c r="N175" i="74"/>
  <c r="M175" i="74"/>
  <c r="L175" i="74"/>
  <c r="I175" i="74"/>
  <c r="F175" i="74"/>
  <c r="D174" i="74"/>
  <c r="N173" i="74"/>
  <c r="M173" i="74"/>
  <c r="L173" i="74"/>
  <c r="I173" i="74"/>
  <c r="F173" i="74"/>
  <c r="N172" i="74"/>
  <c r="M172" i="74"/>
  <c r="L172" i="74"/>
  <c r="I172" i="74"/>
  <c r="F172" i="74"/>
  <c r="N171" i="74"/>
  <c r="M171" i="74"/>
  <c r="L171" i="74"/>
  <c r="I171" i="74"/>
  <c r="F171" i="74"/>
  <c r="N170" i="74"/>
  <c r="M170" i="74"/>
  <c r="L170" i="74"/>
  <c r="I170" i="74"/>
  <c r="F170" i="74"/>
  <c r="N169" i="74"/>
  <c r="M169" i="74"/>
  <c r="L169" i="74"/>
  <c r="I169" i="74"/>
  <c r="F169" i="74"/>
  <c r="N168" i="74"/>
  <c r="M168" i="74"/>
  <c r="L168" i="74"/>
  <c r="I168" i="74"/>
  <c r="F168" i="74"/>
  <c r="D167" i="74"/>
  <c r="N166" i="74"/>
  <c r="M166" i="74"/>
  <c r="L166" i="74"/>
  <c r="I166" i="74"/>
  <c r="F166" i="74"/>
  <c r="N165" i="74"/>
  <c r="M165" i="74"/>
  <c r="L165" i="74"/>
  <c r="I165" i="74"/>
  <c r="F165" i="74"/>
  <c r="N164" i="74"/>
  <c r="M164" i="74"/>
  <c r="L164" i="74"/>
  <c r="I164" i="74"/>
  <c r="F164" i="74"/>
  <c r="N163" i="74"/>
  <c r="M163" i="74"/>
  <c r="L163" i="74"/>
  <c r="I163" i="74"/>
  <c r="F163" i="74"/>
  <c r="D162" i="74"/>
  <c r="N161" i="74"/>
  <c r="N160" i="74" s="1"/>
  <c r="M161" i="74"/>
  <c r="M160" i="74" s="1"/>
  <c r="L161" i="74"/>
  <c r="L160" i="74" s="1"/>
  <c r="I161" i="74"/>
  <c r="I160" i="74" s="1"/>
  <c r="F161" i="74"/>
  <c r="F160" i="74" s="1"/>
  <c r="D160" i="74"/>
  <c r="N159" i="74"/>
  <c r="N158" i="74" s="1"/>
  <c r="M159" i="74"/>
  <c r="L159" i="74"/>
  <c r="L158" i="74" s="1"/>
  <c r="I159" i="74"/>
  <c r="I158" i="74" s="1"/>
  <c r="F159" i="74"/>
  <c r="F158" i="74" s="1"/>
  <c r="D158" i="74"/>
  <c r="N157" i="74"/>
  <c r="N156" i="74" s="1"/>
  <c r="M157" i="74"/>
  <c r="M156" i="74" s="1"/>
  <c r="L157" i="74"/>
  <c r="L156" i="74" s="1"/>
  <c r="I157" i="74"/>
  <c r="I156" i="74" s="1"/>
  <c r="F157" i="74"/>
  <c r="F156" i="74" s="1"/>
  <c r="N155" i="74"/>
  <c r="M155" i="74"/>
  <c r="L155" i="74"/>
  <c r="I155" i="74"/>
  <c r="F155" i="74"/>
  <c r="N154" i="74"/>
  <c r="M154" i="74"/>
  <c r="L154" i="74"/>
  <c r="I154" i="74"/>
  <c r="F154" i="74"/>
  <c r="N153" i="74"/>
  <c r="M153" i="74"/>
  <c r="L153" i="74"/>
  <c r="I153" i="74"/>
  <c r="F153" i="74"/>
  <c r="N151" i="74"/>
  <c r="N150" i="74" s="1"/>
  <c r="M151" i="74"/>
  <c r="L151" i="74"/>
  <c r="L150" i="74" s="1"/>
  <c r="I151" i="74"/>
  <c r="I150" i="74" s="1"/>
  <c r="F151" i="74"/>
  <c r="F150" i="74" s="1"/>
  <c r="N149" i="74"/>
  <c r="N148" i="74" s="1"/>
  <c r="M149" i="74"/>
  <c r="M148" i="74" s="1"/>
  <c r="L149" i="74"/>
  <c r="L148" i="74" s="1"/>
  <c r="I149" i="74"/>
  <c r="I148" i="74" s="1"/>
  <c r="F149" i="74"/>
  <c r="F148" i="74" s="1"/>
  <c r="N147" i="74"/>
  <c r="M147" i="74"/>
  <c r="L147" i="74"/>
  <c r="I147" i="74"/>
  <c r="F147" i="74"/>
  <c r="N146" i="74"/>
  <c r="M146" i="74"/>
  <c r="L146" i="74"/>
  <c r="I146" i="74"/>
  <c r="F146" i="74"/>
  <c r="N144" i="74"/>
  <c r="M144" i="74"/>
  <c r="L144" i="74"/>
  <c r="I144" i="74"/>
  <c r="F144" i="74"/>
  <c r="N143" i="74"/>
  <c r="M143" i="74"/>
  <c r="L143" i="74"/>
  <c r="I143" i="74"/>
  <c r="F143" i="74"/>
  <c r="N142" i="74"/>
  <c r="M142" i="74"/>
  <c r="L142" i="74"/>
  <c r="I142" i="74"/>
  <c r="F142" i="74"/>
  <c r="N141" i="74"/>
  <c r="M141" i="74"/>
  <c r="L141" i="74"/>
  <c r="I141" i="74"/>
  <c r="F141" i="74"/>
  <c r="N140" i="74"/>
  <c r="M140" i="74"/>
  <c r="L140" i="74"/>
  <c r="I140" i="74"/>
  <c r="F140" i="74"/>
  <c r="N139" i="74"/>
  <c r="M139" i="74"/>
  <c r="L139" i="74"/>
  <c r="I139" i="74"/>
  <c r="F139" i="74"/>
  <c r="N137" i="74"/>
  <c r="M137" i="74"/>
  <c r="L137" i="74"/>
  <c r="I137" i="74"/>
  <c r="F137" i="74"/>
  <c r="N136" i="74"/>
  <c r="M136" i="74"/>
  <c r="L136" i="74"/>
  <c r="I136" i="74"/>
  <c r="F136" i="74"/>
  <c r="N135" i="74"/>
  <c r="M135" i="74"/>
  <c r="L135" i="74"/>
  <c r="I135" i="74"/>
  <c r="F135" i="74"/>
  <c r="N134" i="74"/>
  <c r="M134" i="74"/>
  <c r="L134" i="74"/>
  <c r="I134" i="74"/>
  <c r="F134" i="74"/>
  <c r="N133" i="74"/>
  <c r="M133" i="74"/>
  <c r="L133" i="74"/>
  <c r="I133" i="74"/>
  <c r="F133" i="74"/>
  <c r="N132" i="74"/>
  <c r="M132" i="74"/>
  <c r="L132" i="74"/>
  <c r="I132" i="74"/>
  <c r="F132" i="74"/>
  <c r="L80" i="74"/>
  <c r="L79" i="74" s="1"/>
  <c r="I80" i="74"/>
  <c r="I79" i="74" s="1"/>
  <c r="F80" i="74"/>
  <c r="F79" i="74" s="1"/>
  <c r="N78" i="74"/>
  <c r="M78" i="74"/>
  <c r="L78" i="74"/>
  <c r="I78" i="74"/>
  <c r="F78" i="74"/>
  <c r="N77" i="74"/>
  <c r="M77" i="74"/>
  <c r="L77" i="74"/>
  <c r="I77" i="74"/>
  <c r="F77" i="74"/>
  <c r="N76" i="74"/>
  <c r="M76" i="74"/>
  <c r="L76" i="74"/>
  <c r="I76" i="74"/>
  <c r="F76" i="74"/>
  <c r="N75" i="74"/>
  <c r="M75" i="74"/>
  <c r="L75" i="74"/>
  <c r="I75" i="74"/>
  <c r="F75" i="74"/>
  <c r="D74" i="74"/>
  <c r="N73" i="74"/>
  <c r="N72" i="74" s="1"/>
  <c r="M73" i="74"/>
  <c r="L73" i="74"/>
  <c r="L72" i="74" s="1"/>
  <c r="I73" i="74"/>
  <c r="I72" i="74" s="1"/>
  <c r="F73" i="74"/>
  <c r="F72" i="74" s="1"/>
  <c r="D72" i="74"/>
  <c r="N71" i="74"/>
  <c r="M71" i="74"/>
  <c r="L71" i="74"/>
  <c r="I71" i="74"/>
  <c r="F71" i="74"/>
  <c r="N70" i="74"/>
  <c r="M70" i="74"/>
  <c r="L70" i="74"/>
  <c r="I70" i="74"/>
  <c r="F70" i="74"/>
  <c r="D69" i="74"/>
  <c r="N68" i="74"/>
  <c r="M68" i="74"/>
  <c r="L68" i="74"/>
  <c r="I68" i="74"/>
  <c r="F68" i="74"/>
  <c r="N67" i="74"/>
  <c r="M67" i="74"/>
  <c r="L67" i="74"/>
  <c r="I67" i="74"/>
  <c r="F67" i="74"/>
  <c r="N64" i="74"/>
  <c r="M64" i="74"/>
  <c r="L64" i="74"/>
  <c r="L62" i="74" s="1"/>
  <c r="I64" i="74"/>
  <c r="I62" i="74" s="1"/>
  <c r="F64" i="74"/>
  <c r="F62" i="74" s="1"/>
  <c r="M63" i="74"/>
  <c r="M62" i="74" s="1"/>
  <c r="N61" i="74"/>
  <c r="M61" i="74"/>
  <c r="L61" i="74"/>
  <c r="I61" i="74"/>
  <c r="F61" i="74"/>
  <c r="F58" i="74" s="1"/>
  <c r="N60" i="74"/>
  <c r="M60" i="74"/>
  <c r="L60" i="74"/>
  <c r="I60" i="74"/>
  <c r="N55" i="74"/>
  <c r="M55" i="74"/>
  <c r="L55" i="74"/>
  <c r="I55" i="74"/>
  <c r="F55" i="74"/>
  <c r="N54" i="74"/>
  <c r="M54" i="74"/>
  <c r="L54" i="74"/>
  <c r="I54" i="74"/>
  <c r="F54" i="74"/>
  <c r="N53" i="74"/>
  <c r="M53" i="74"/>
  <c r="L53" i="74"/>
  <c r="I53" i="74"/>
  <c r="F53" i="74"/>
  <c r="N52" i="74"/>
  <c r="M52" i="74"/>
  <c r="L52" i="74"/>
  <c r="I52" i="74"/>
  <c r="F52" i="74"/>
  <c r="N51" i="74"/>
  <c r="M51" i="74"/>
  <c r="L51" i="74"/>
  <c r="I51" i="74"/>
  <c r="F51" i="74"/>
  <c r="N57" i="74"/>
  <c r="M57" i="74"/>
  <c r="L57" i="74"/>
  <c r="I57" i="74"/>
  <c r="F57" i="74"/>
  <c r="N56" i="74"/>
  <c r="M56" i="74"/>
  <c r="L56" i="74"/>
  <c r="N50" i="74"/>
  <c r="M50" i="74"/>
  <c r="L50" i="74"/>
  <c r="I50" i="74"/>
  <c r="F50" i="74"/>
  <c r="N48" i="74"/>
  <c r="M48" i="74"/>
  <c r="L48" i="74"/>
  <c r="I48" i="74"/>
  <c r="F48" i="74"/>
  <c r="N47" i="74"/>
  <c r="M47" i="74"/>
  <c r="L47" i="74"/>
  <c r="I47" i="74"/>
  <c r="F47" i="74"/>
  <c r="D46" i="74"/>
  <c r="N45" i="74"/>
  <c r="N44" i="74" s="1"/>
  <c r="M45" i="74"/>
  <c r="M44" i="74" s="1"/>
  <c r="L45" i="74"/>
  <c r="L44" i="74" s="1"/>
  <c r="I45" i="74"/>
  <c r="I44" i="74" s="1"/>
  <c r="F45" i="74"/>
  <c r="F44" i="74" s="1"/>
  <c r="D44" i="74"/>
  <c r="N43" i="74"/>
  <c r="M43" i="74"/>
  <c r="L43" i="74"/>
  <c r="I43" i="74"/>
  <c r="F43" i="74"/>
  <c r="N42" i="74"/>
  <c r="M42" i="74"/>
  <c r="L42" i="74"/>
  <c r="I42" i="74"/>
  <c r="F42" i="74"/>
  <c r="D41" i="74"/>
  <c r="N40" i="74"/>
  <c r="N37" i="74" s="1"/>
  <c r="M40" i="74"/>
  <c r="M37" i="74" s="1"/>
  <c r="L40" i="74"/>
  <c r="L37" i="74" s="1"/>
  <c r="I40" i="74"/>
  <c r="I37" i="74" s="1"/>
  <c r="F40" i="74"/>
  <c r="F37" i="74" s="1"/>
  <c r="N36" i="74"/>
  <c r="N35" i="74" s="1"/>
  <c r="M36" i="74"/>
  <c r="M35" i="74" s="1"/>
  <c r="L36" i="74"/>
  <c r="L35" i="74" s="1"/>
  <c r="I36" i="74"/>
  <c r="I35" i="74" s="1"/>
  <c r="F36" i="74"/>
  <c r="F35" i="74" s="1"/>
  <c r="N28" i="74"/>
  <c r="M28" i="74"/>
  <c r="L28" i="74"/>
  <c r="I28" i="74"/>
  <c r="N27" i="74"/>
  <c r="M27" i="74"/>
  <c r="L27" i="74"/>
  <c r="L26" i="74" s="1"/>
  <c r="I27" i="74"/>
  <c r="I26" i="74" s="1"/>
  <c r="F27" i="74"/>
  <c r="N25" i="74"/>
  <c r="N24" i="74" s="1"/>
  <c r="M25" i="74"/>
  <c r="M24" i="74" s="1"/>
  <c r="L25" i="74"/>
  <c r="L24" i="74" s="1"/>
  <c r="I25" i="74"/>
  <c r="I24" i="74" s="1"/>
  <c r="F25" i="74"/>
  <c r="F24" i="74" s="1"/>
  <c r="D24" i="74"/>
  <c r="N23" i="74"/>
  <c r="N22" i="74" s="1"/>
  <c r="M23" i="74"/>
  <c r="M22" i="74" s="1"/>
  <c r="L23" i="74"/>
  <c r="L22" i="74" s="1"/>
  <c r="I23" i="74"/>
  <c r="I22" i="74" s="1"/>
  <c r="F23" i="74"/>
  <c r="F22" i="74" s="1"/>
  <c r="D22" i="74"/>
  <c r="N17" i="74"/>
  <c r="M17" i="74"/>
  <c r="L17" i="74"/>
  <c r="I17" i="74"/>
  <c r="F17" i="74"/>
  <c r="N16" i="74"/>
  <c r="M16" i="74"/>
  <c r="L16" i="74"/>
  <c r="I16" i="74"/>
  <c r="F16" i="74"/>
  <c r="N15" i="74"/>
  <c r="M15" i="74"/>
  <c r="L15" i="74"/>
  <c r="I15" i="74"/>
  <c r="F15" i="74"/>
  <c r="N14" i="74"/>
  <c r="M14" i="74"/>
  <c r="L14" i="74"/>
  <c r="I14" i="74"/>
  <c r="F14" i="74"/>
  <c r="N13" i="74"/>
  <c r="M13" i="74"/>
  <c r="L13" i="74"/>
  <c r="I13" i="74"/>
  <c r="F13" i="74"/>
  <c r="N12" i="74"/>
  <c r="M12" i="74"/>
  <c r="L12" i="74"/>
  <c r="I12" i="74"/>
  <c r="F12" i="74"/>
  <c r="I224" i="51"/>
  <c r="F224" i="51"/>
  <c r="I223" i="51"/>
  <c r="F223" i="51"/>
  <c r="I222" i="51"/>
  <c r="F222" i="51"/>
  <c r="I221" i="51"/>
  <c r="F221" i="51"/>
  <c r="I220" i="51"/>
  <c r="F220" i="51"/>
  <c r="I219" i="51"/>
  <c r="F219" i="51"/>
  <c r="I218" i="51"/>
  <c r="F218" i="51"/>
  <c r="I217" i="51"/>
  <c r="F217" i="51"/>
  <c r="I216" i="51"/>
  <c r="F216" i="51"/>
  <c r="I215" i="51"/>
  <c r="F215" i="51"/>
  <c r="I214" i="51"/>
  <c r="F214" i="51"/>
  <c r="I213" i="51"/>
  <c r="F213" i="51"/>
  <c r="N202" i="51"/>
  <c r="N201" i="51" s="1"/>
  <c r="M202" i="51"/>
  <c r="M201" i="51" s="1"/>
  <c r="L202" i="51"/>
  <c r="L201" i="51" s="1"/>
  <c r="I202" i="51"/>
  <c r="I201" i="51" s="1"/>
  <c r="F202" i="51"/>
  <c r="F201" i="51" s="1"/>
  <c r="N200" i="51"/>
  <c r="M200" i="51"/>
  <c r="L200" i="51"/>
  <c r="I200" i="51"/>
  <c r="F200" i="51"/>
  <c r="N199" i="51"/>
  <c r="M199" i="51"/>
  <c r="L199" i="51"/>
  <c r="I199" i="51"/>
  <c r="F199" i="51"/>
  <c r="N198" i="51"/>
  <c r="M198" i="51"/>
  <c r="L198" i="51"/>
  <c r="I198" i="51"/>
  <c r="F198" i="51"/>
  <c r="N197" i="51"/>
  <c r="M197" i="51"/>
  <c r="L197" i="51"/>
  <c r="I197" i="51"/>
  <c r="F197" i="51"/>
  <c r="D196" i="51"/>
  <c r="N195" i="51"/>
  <c r="M195" i="51"/>
  <c r="L195" i="51"/>
  <c r="I195" i="51"/>
  <c r="F195" i="51"/>
  <c r="N194" i="51"/>
  <c r="M194" i="51"/>
  <c r="L194" i="51"/>
  <c r="I194" i="51"/>
  <c r="F194" i="51"/>
  <c r="N193" i="51"/>
  <c r="M193" i="51"/>
  <c r="L193" i="51"/>
  <c r="I193" i="51"/>
  <c r="F193" i="51"/>
  <c r="D192" i="51"/>
  <c r="N191" i="51"/>
  <c r="M191" i="51"/>
  <c r="M190" i="51" s="1"/>
  <c r="L191" i="51"/>
  <c r="L190" i="51" s="1"/>
  <c r="I191" i="51"/>
  <c r="I190" i="51" s="1"/>
  <c r="F191" i="51"/>
  <c r="F190" i="51" s="1"/>
  <c r="D190" i="51"/>
  <c r="N189" i="51"/>
  <c r="M189" i="51"/>
  <c r="L189" i="51"/>
  <c r="I189" i="51"/>
  <c r="F189" i="51"/>
  <c r="N188" i="51"/>
  <c r="M188" i="51"/>
  <c r="L188" i="51"/>
  <c r="I188" i="51"/>
  <c r="F188" i="51"/>
  <c r="N187" i="51"/>
  <c r="M187" i="51"/>
  <c r="L187" i="51"/>
  <c r="I187" i="51"/>
  <c r="F187" i="51"/>
  <c r="N186" i="51"/>
  <c r="M186" i="51"/>
  <c r="L186" i="51"/>
  <c r="I186" i="51"/>
  <c r="F186" i="51"/>
  <c r="N185" i="51"/>
  <c r="M185" i="51"/>
  <c r="L185" i="51"/>
  <c r="I185" i="51"/>
  <c r="F185" i="51"/>
  <c r="N184" i="51"/>
  <c r="M184" i="51"/>
  <c r="L184" i="51"/>
  <c r="I184" i="51"/>
  <c r="F184" i="51"/>
  <c r="N183" i="51"/>
  <c r="M183" i="51"/>
  <c r="L183" i="51"/>
  <c r="I183" i="51"/>
  <c r="F183" i="51"/>
  <c r="N182" i="51"/>
  <c r="M182" i="51"/>
  <c r="L182" i="51"/>
  <c r="I182" i="51"/>
  <c r="F182" i="51"/>
  <c r="D181" i="51"/>
  <c r="N180" i="51"/>
  <c r="M180" i="51"/>
  <c r="L180" i="51"/>
  <c r="I180" i="51"/>
  <c r="F180" i="51"/>
  <c r="N179" i="51"/>
  <c r="M179" i="51"/>
  <c r="L179" i="51"/>
  <c r="I179" i="51"/>
  <c r="F179" i="51"/>
  <c r="N178" i="51"/>
  <c r="M178" i="51"/>
  <c r="L178" i="51"/>
  <c r="I178" i="51"/>
  <c r="F178" i="51"/>
  <c r="N177" i="51"/>
  <c r="M177" i="51"/>
  <c r="L177" i="51"/>
  <c r="I177" i="51"/>
  <c r="F177" i="51"/>
  <c r="N176" i="51"/>
  <c r="M176" i="51"/>
  <c r="L176" i="51"/>
  <c r="I176" i="51"/>
  <c r="F176" i="51"/>
  <c r="N175" i="51"/>
  <c r="M175" i="51"/>
  <c r="L175" i="51"/>
  <c r="I175" i="51"/>
  <c r="F175" i="51"/>
  <c r="D174" i="51"/>
  <c r="N173" i="51"/>
  <c r="M173" i="51"/>
  <c r="L173" i="51"/>
  <c r="I173" i="51"/>
  <c r="F173" i="51"/>
  <c r="N172" i="51"/>
  <c r="M172" i="51"/>
  <c r="L172" i="51"/>
  <c r="I172" i="51"/>
  <c r="F172" i="51"/>
  <c r="N171" i="51"/>
  <c r="M171" i="51"/>
  <c r="L171" i="51"/>
  <c r="I171" i="51"/>
  <c r="F171" i="51"/>
  <c r="N170" i="51"/>
  <c r="M170" i="51"/>
  <c r="L170" i="51"/>
  <c r="I170" i="51"/>
  <c r="F170" i="51"/>
  <c r="N169" i="51"/>
  <c r="M169" i="51"/>
  <c r="L169" i="51"/>
  <c r="I169" i="51"/>
  <c r="F169" i="51"/>
  <c r="N168" i="51"/>
  <c r="M168" i="51"/>
  <c r="L168" i="51"/>
  <c r="I168" i="51"/>
  <c r="F168" i="51"/>
  <c r="D167" i="51"/>
  <c r="N166" i="51"/>
  <c r="M166" i="51"/>
  <c r="L166" i="51"/>
  <c r="I166" i="51"/>
  <c r="F166" i="51"/>
  <c r="N165" i="51"/>
  <c r="M165" i="51"/>
  <c r="L165" i="51"/>
  <c r="I165" i="51"/>
  <c r="F165" i="51"/>
  <c r="N164" i="51"/>
  <c r="M164" i="51"/>
  <c r="L164" i="51"/>
  <c r="I164" i="51"/>
  <c r="F164" i="51"/>
  <c r="N163" i="51"/>
  <c r="M163" i="51"/>
  <c r="L163" i="51"/>
  <c r="I163" i="51"/>
  <c r="F163" i="51"/>
  <c r="D162" i="51"/>
  <c r="N161" i="51"/>
  <c r="N160" i="51" s="1"/>
  <c r="M161" i="51"/>
  <c r="M160" i="51" s="1"/>
  <c r="L161" i="51"/>
  <c r="L160" i="51" s="1"/>
  <c r="I161" i="51"/>
  <c r="I160" i="51" s="1"/>
  <c r="F161" i="51"/>
  <c r="F160" i="51" s="1"/>
  <c r="D160" i="51"/>
  <c r="N159" i="51"/>
  <c r="N158" i="51" s="1"/>
  <c r="M159" i="51"/>
  <c r="L159" i="51"/>
  <c r="L158" i="51" s="1"/>
  <c r="I159" i="51"/>
  <c r="I158" i="51" s="1"/>
  <c r="F159" i="51"/>
  <c r="F158" i="51" s="1"/>
  <c r="D158" i="51"/>
  <c r="N157" i="51"/>
  <c r="N156" i="51" s="1"/>
  <c r="M157" i="51"/>
  <c r="L157" i="51"/>
  <c r="L156" i="51" s="1"/>
  <c r="I157" i="51"/>
  <c r="I156" i="51" s="1"/>
  <c r="F157" i="51"/>
  <c r="F156" i="51" s="1"/>
  <c r="N155" i="51"/>
  <c r="M155" i="51"/>
  <c r="L155" i="51"/>
  <c r="I155" i="51"/>
  <c r="F155" i="51"/>
  <c r="N154" i="51"/>
  <c r="M154" i="51"/>
  <c r="L154" i="51"/>
  <c r="I154" i="51"/>
  <c r="F154" i="51"/>
  <c r="N153" i="51"/>
  <c r="M153" i="51"/>
  <c r="L153" i="51"/>
  <c r="I153" i="51"/>
  <c r="F153" i="51"/>
  <c r="N151" i="51"/>
  <c r="N150" i="51" s="1"/>
  <c r="M151" i="51"/>
  <c r="M150" i="51" s="1"/>
  <c r="L151" i="51"/>
  <c r="L150" i="51" s="1"/>
  <c r="I151" i="51"/>
  <c r="I150" i="51" s="1"/>
  <c r="F151" i="51"/>
  <c r="F150" i="51" s="1"/>
  <c r="N149" i="51"/>
  <c r="N148" i="51" s="1"/>
  <c r="M149" i="51"/>
  <c r="M148" i="51" s="1"/>
  <c r="L149" i="51"/>
  <c r="L148" i="51" s="1"/>
  <c r="I149" i="51"/>
  <c r="I148" i="51" s="1"/>
  <c r="F149" i="51"/>
  <c r="F148" i="51" s="1"/>
  <c r="N147" i="51"/>
  <c r="M147" i="51"/>
  <c r="L147" i="51"/>
  <c r="I147" i="51"/>
  <c r="F147" i="51"/>
  <c r="N146" i="51"/>
  <c r="M146" i="51"/>
  <c r="L146" i="51"/>
  <c r="I146" i="51"/>
  <c r="F146" i="51"/>
  <c r="N144" i="51"/>
  <c r="M144" i="51"/>
  <c r="L144" i="51"/>
  <c r="I144" i="51"/>
  <c r="F144" i="51"/>
  <c r="N143" i="51"/>
  <c r="M143" i="51"/>
  <c r="L143" i="51"/>
  <c r="I143" i="51"/>
  <c r="F143" i="51"/>
  <c r="N142" i="51"/>
  <c r="M142" i="51"/>
  <c r="L142" i="51"/>
  <c r="I142" i="51"/>
  <c r="F142" i="51"/>
  <c r="N141" i="51"/>
  <c r="M141" i="51"/>
  <c r="L141" i="51"/>
  <c r="I141" i="51"/>
  <c r="F141" i="51"/>
  <c r="N140" i="51"/>
  <c r="M140" i="51"/>
  <c r="L140" i="51"/>
  <c r="I140" i="51"/>
  <c r="F140" i="51"/>
  <c r="N139" i="51"/>
  <c r="M139" i="51"/>
  <c r="L139" i="51"/>
  <c r="I139" i="51"/>
  <c r="F139" i="51"/>
  <c r="N137" i="51"/>
  <c r="M137" i="51"/>
  <c r="L137" i="51"/>
  <c r="I137" i="51"/>
  <c r="F137" i="51"/>
  <c r="N136" i="51"/>
  <c r="M136" i="51"/>
  <c r="L136" i="51"/>
  <c r="I136" i="51"/>
  <c r="F136" i="51"/>
  <c r="N135" i="51"/>
  <c r="M135" i="51"/>
  <c r="L135" i="51"/>
  <c r="I135" i="51"/>
  <c r="F135" i="51"/>
  <c r="N134" i="51"/>
  <c r="M134" i="51"/>
  <c r="L134" i="51"/>
  <c r="I134" i="51"/>
  <c r="F134" i="51"/>
  <c r="N133" i="51"/>
  <c r="M133" i="51"/>
  <c r="L133" i="51"/>
  <c r="I133" i="51"/>
  <c r="F133" i="51"/>
  <c r="N132" i="51"/>
  <c r="M132" i="51"/>
  <c r="L132" i="51"/>
  <c r="I132" i="51"/>
  <c r="F132" i="51"/>
  <c r="L80" i="51"/>
  <c r="L79" i="51" s="1"/>
  <c r="I80" i="51"/>
  <c r="I79" i="51" s="1"/>
  <c r="F80" i="51"/>
  <c r="F79" i="51" s="1"/>
  <c r="N78" i="51"/>
  <c r="M78" i="51"/>
  <c r="L78" i="51"/>
  <c r="I78" i="51"/>
  <c r="F78" i="51"/>
  <c r="N77" i="51"/>
  <c r="M77" i="51"/>
  <c r="L77" i="51"/>
  <c r="I77" i="51"/>
  <c r="F77" i="51"/>
  <c r="N76" i="51"/>
  <c r="M76" i="51"/>
  <c r="L76" i="51"/>
  <c r="I76" i="51"/>
  <c r="F76" i="51"/>
  <c r="N75" i="51"/>
  <c r="M75" i="51"/>
  <c r="L75" i="51"/>
  <c r="I75" i="51"/>
  <c r="F75" i="51"/>
  <c r="D74" i="51"/>
  <c r="N73" i="51"/>
  <c r="N72" i="51" s="1"/>
  <c r="M73" i="51"/>
  <c r="M72" i="51" s="1"/>
  <c r="L73" i="51"/>
  <c r="L72" i="51" s="1"/>
  <c r="I73" i="51"/>
  <c r="I72" i="51" s="1"/>
  <c r="F73" i="51"/>
  <c r="F72" i="51" s="1"/>
  <c r="D72" i="51"/>
  <c r="N71" i="51"/>
  <c r="M71" i="51"/>
  <c r="L71" i="51"/>
  <c r="I71" i="51"/>
  <c r="F71" i="51"/>
  <c r="N70" i="51"/>
  <c r="M70" i="51"/>
  <c r="L70" i="51"/>
  <c r="I70" i="51"/>
  <c r="F70" i="51"/>
  <c r="D69" i="51"/>
  <c r="N68" i="51"/>
  <c r="M68" i="51"/>
  <c r="L68" i="51"/>
  <c r="I68" i="51"/>
  <c r="F68" i="51"/>
  <c r="N67" i="51"/>
  <c r="M67" i="51"/>
  <c r="L67" i="51"/>
  <c r="I67" i="51"/>
  <c r="F67" i="51"/>
  <c r="N64" i="51"/>
  <c r="M64" i="51"/>
  <c r="L64" i="51"/>
  <c r="L62" i="51" s="1"/>
  <c r="I64" i="51"/>
  <c r="I62" i="51" s="1"/>
  <c r="F64" i="51"/>
  <c r="F62" i="51" s="1"/>
  <c r="N61" i="51"/>
  <c r="M61" i="51"/>
  <c r="L61" i="51"/>
  <c r="I61" i="51"/>
  <c r="F61" i="51"/>
  <c r="F58" i="51" s="1"/>
  <c r="N60" i="51"/>
  <c r="M60" i="51"/>
  <c r="L60" i="51"/>
  <c r="I60" i="51"/>
  <c r="N55" i="51"/>
  <c r="M55" i="51"/>
  <c r="L55" i="51"/>
  <c r="I55" i="51"/>
  <c r="F55" i="51"/>
  <c r="N54" i="51"/>
  <c r="M54" i="51"/>
  <c r="L54" i="51"/>
  <c r="I54" i="51"/>
  <c r="F54" i="51"/>
  <c r="N53" i="51"/>
  <c r="M53" i="51"/>
  <c r="L53" i="51"/>
  <c r="I53" i="51"/>
  <c r="F53" i="51"/>
  <c r="N52" i="51"/>
  <c r="M52" i="51"/>
  <c r="L52" i="51"/>
  <c r="I52" i="51"/>
  <c r="F52" i="51"/>
  <c r="N51" i="51"/>
  <c r="M51" i="51"/>
  <c r="L51" i="51"/>
  <c r="I51" i="51"/>
  <c r="F51" i="51"/>
  <c r="N57" i="51"/>
  <c r="M57" i="51"/>
  <c r="L57" i="51"/>
  <c r="I57" i="51"/>
  <c r="F57" i="51"/>
  <c r="N56" i="51"/>
  <c r="M56" i="51"/>
  <c r="L56" i="51"/>
  <c r="N50" i="51"/>
  <c r="M50" i="51"/>
  <c r="L50" i="51"/>
  <c r="I50" i="51"/>
  <c r="F50" i="51"/>
  <c r="N48" i="51"/>
  <c r="M48" i="51"/>
  <c r="L48" i="51"/>
  <c r="I48" i="51"/>
  <c r="F48" i="51"/>
  <c r="N47" i="51"/>
  <c r="M47" i="51"/>
  <c r="L47" i="51"/>
  <c r="I47" i="51"/>
  <c r="F47" i="51"/>
  <c r="D46" i="51"/>
  <c r="N45" i="51"/>
  <c r="M45" i="51"/>
  <c r="M44" i="51" s="1"/>
  <c r="L45" i="51"/>
  <c r="L44" i="51" s="1"/>
  <c r="I45" i="51"/>
  <c r="I44" i="51" s="1"/>
  <c r="F45" i="51"/>
  <c r="F44" i="51" s="1"/>
  <c r="D44" i="51"/>
  <c r="N43" i="51"/>
  <c r="M43" i="51"/>
  <c r="L43" i="51"/>
  <c r="I43" i="51"/>
  <c r="F43" i="51"/>
  <c r="N42" i="51"/>
  <c r="M42" i="51"/>
  <c r="L42" i="51"/>
  <c r="I42" i="51"/>
  <c r="F42" i="51"/>
  <c r="D41" i="51"/>
  <c r="N40" i="51"/>
  <c r="N37" i="51" s="1"/>
  <c r="M40" i="51"/>
  <c r="M37" i="51" s="1"/>
  <c r="L40" i="51"/>
  <c r="L37" i="51" s="1"/>
  <c r="I40" i="51"/>
  <c r="I37" i="51" s="1"/>
  <c r="F40" i="51"/>
  <c r="F37" i="51" s="1"/>
  <c r="N36" i="51"/>
  <c r="N35" i="51" s="1"/>
  <c r="M36" i="51"/>
  <c r="M35" i="51" s="1"/>
  <c r="L36" i="51"/>
  <c r="L35" i="51" s="1"/>
  <c r="I36" i="51"/>
  <c r="I35" i="51" s="1"/>
  <c r="F36" i="51"/>
  <c r="F35" i="51" s="1"/>
  <c r="N28" i="51"/>
  <c r="M28" i="51"/>
  <c r="L28" i="51"/>
  <c r="I28" i="51"/>
  <c r="N27" i="51"/>
  <c r="M27" i="51"/>
  <c r="L27" i="51"/>
  <c r="I27" i="51"/>
  <c r="I26" i="51" s="1"/>
  <c r="F27" i="51"/>
  <c r="F26" i="51" s="1"/>
  <c r="N25" i="51"/>
  <c r="N24" i="51" s="1"/>
  <c r="M25" i="51"/>
  <c r="M24" i="51" s="1"/>
  <c r="L25" i="51"/>
  <c r="L24" i="51" s="1"/>
  <c r="I25" i="51"/>
  <c r="I24" i="51" s="1"/>
  <c r="F25" i="51"/>
  <c r="F24" i="51" s="1"/>
  <c r="D24" i="51"/>
  <c r="N23" i="51"/>
  <c r="N22" i="51" s="1"/>
  <c r="M23" i="51"/>
  <c r="M22" i="51" s="1"/>
  <c r="L23" i="51"/>
  <c r="L22" i="51" s="1"/>
  <c r="I23" i="51"/>
  <c r="I22" i="51" s="1"/>
  <c r="F23" i="51"/>
  <c r="F22" i="51" s="1"/>
  <c r="D22" i="51"/>
  <c r="N17" i="51"/>
  <c r="M17" i="51"/>
  <c r="L17" i="51"/>
  <c r="I17" i="51"/>
  <c r="F17" i="51"/>
  <c r="N16" i="51"/>
  <c r="M16" i="51"/>
  <c r="L16" i="51"/>
  <c r="I16" i="51"/>
  <c r="F16" i="51"/>
  <c r="N15" i="51"/>
  <c r="M15" i="51"/>
  <c r="L15" i="51"/>
  <c r="I15" i="51"/>
  <c r="F15" i="51"/>
  <c r="N14" i="51"/>
  <c r="M14" i="51"/>
  <c r="L14" i="51"/>
  <c r="I14" i="51"/>
  <c r="F14" i="51"/>
  <c r="N13" i="51"/>
  <c r="M13" i="51"/>
  <c r="L13" i="51"/>
  <c r="I13" i="51"/>
  <c r="F13" i="51"/>
  <c r="N12" i="51"/>
  <c r="M12" i="51"/>
  <c r="L12" i="51"/>
  <c r="I12" i="51"/>
  <c r="F12" i="51"/>
  <c r="I224" i="53"/>
  <c r="F224" i="53"/>
  <c r="I223" i="53"/>
  <c r="F223" i="53"/>
  <c r="I222" i="53"/>
  <c r="F222" i="53"/>
  <c r="I221" i="53"/>
  <c r="F221" i="53"/>
  <c r="I220" i="53"/>
  <c r="F220" i="53"/>
  <c r="I219" i="53"/>
  <c r="F219" i="53"/>
  <c r="I218" i="53"/>
  <c r="F218" i="53"/>
  <c r="I217" i="53"/>
  <c r="F217" i="53"/>
  <c r="I216" i="53"/>
  <c r="F216" i="53"/>
  <c r="I215" i="53"/>
  <c r="F215" i="53"/>
  <c r="I214" i="53"/>
  <c r="F214" i="53"/>
  <c r="I213" i="53"/>
  <c r="F213" i="53"/>
  <c r="N202" i="53"/>
  <c r="N201" i="53" s="1"/>
  <c r="M202" i="53"/>
  <c r="M201" i="53" s="1"/>
  <c r="L202" i="53"/>
  <c r="L201" i="53" s="1"/>
  <c r="I202" i="53"/>
  <c r="I201" i="53" s="1"/>
  <c r="F202" i="53"/>
  <c r="F201" i="53" s="1"/>
  <c r="N200" i="53"/>
  <c r="M200" i="53"/>
  <c r="L200" i="53"/>
  <c r="I200" i="53"/>
  <c r="F200" i="53"/>
  <c r="N199" i="53"/>
  <c r="M199" i="53"/>
  <c r="L199" i="53"/>
  <c r="I199" i="53"/>
  <c r="F199" i="53"/>
  <c r="N198" i="53"/>
  <c r="M198" i="53"/>
  <c r="L198" i="53"/>
  <c r="I198" i="53"/>
  <c r="F198" i="53"/>
  <c r="N197" i="53"/>
  <c r="M197" i="53"/>
  <c r="L197" i="53"/>
  <c r="I197" i="53"/>
  <c r="F197" i="53"/>
  <c r="D196" i="53"/>
  <c r="N195" i="53"/>
  <c r="M195" i="53"/>
  <c r="L195" i="53"/>
  <c r="I195" i="53"/>
  <c r="F195" i="53"/>
  <c r="N194" i="53"/>
  <c r="M194" i="53"/>
  <c r="L194" i="53"/>
  <c r="I194" i="53"/>
  <c r="F194" i="53"/>
  <c r="N193" i="53"/>
  <c r="M193" i="53"/>
  <c r="L193" i="53"/>
  <c r="I193" i="53"/>
  <c r="F193" i="53"/>
  <c r="D192" i="53"/>
  <c r="N191" i="53"/>
  <c r="N190" i="53" s="1"/>
  <c r="M191" i="53"/>
  <c r="M190" i="53" s="1"/>
  <c r="L191" i="53"/>
  <c r="L190" i="53" s="1"/>
  <c r="I191" i="53"/>
  <c r="I190" i="53" s="1"/>
  <c r="F191" i="53"/>
  <c r="F190" i="53" s="1"/>
  <c r="D190" i="53"/>
  <c r="N189" i="53"/>
  <c r="M189" i="53"/>
  <c r="L189" i="53"/>
  <c r="I189" i="53"/>
  <c r="F189" i="53"/>
  <c r="N188" i="53"/>
  <c r="M188" i="53"/>
  <c r="L188" i="53"/>
  <c r="I188" i="53"/>
  <c r="F188" i="53"/>
  <c r="N187" i="53"/>
  <c r="M187" i="53"/>
  <c r="L187" i="53"/>
  <c r="I187" i="53"/>
  <c r="F187" i="53"/>
  <c r="N186" i="53"/>
  <c r="M186" i="53"/>
  <c r="L186" i="53"/>
  <c r="I186" i="53"/>
  <c r="F186" i="53"/>
  <c r="N185" i="53"/>
  <c r="M185" i="53"/>
  <c r="L185" i="53"/>
  <c r="I185" i="53"/>
  <c r="F185" i="53"/>
  <c r="N184" i="53"/>
  <c r="M184" i="53"/>
  <c r="L184" i="53"/>
  <c r="I184" i="53"/>
  <c r="F184" i="53"/>
  <c r="N183" i="53"/>
  <c r="M183" i="53"/>
  <c r="L183" i="53"/>
  <c r="I183" i="53"/>
  <c r="F183" i="53"/>
  <c r="N182" i="53"/>
  <c r="M182" i="53"/>
  <c r="L182" i="53"/>
  <c r="I182" i="53"/>
  <c r="F182" i="53"/>
  <c r="D181" i="53"/>
  <c r="N180" i="53"/>
  <c r="M180" i="53"/>
  <c r="L180" i="53"/>
  <c r="I180" i="53"/>
  <c r="F180" i="53"/>
  <c r="N179" i="53"/>
  <c r="M179" i="53"/>
  <c r="L179" i="53"/>
  <c r="I179" i="53"/>
  <c r="F179" i="53"/>
  <c r="N178" i="53"/>
  <c r="M178" i="53"/>
  <c r="L178" i="53"/>
  <c r="I178" i="53"/>
  <c r="F178" i="53"/>
  <c r="N177" i="53"/>
  <c r="M177" i="53"/>
  <c r="L177" i="53"/>
  <c r="I177" i="53"/>
  <c r="F177" i="53"/>
  <c r="N176" i="53"/>
  <c r="M176" i="53"/>
  <c r="L176" i="53"/>
  <c r="I176" i="53"/>
  <c r="F176" i="53"/>
  <c r="N175" i="53"/>
  <c r="M175" i="53"/>
  <c r="L175" i="53"/>
  <c r="I175" i="53"/>
  <c r="F175" i="53"/>
  <c r="D174" i="53"/>
  <c r="N173" i="53"/>
  <c r="M173" i="53"/>
  <c r="L173" i="53"/>
  <c r="I173" i="53"/>
  <c r="F173" i="53"/>
  <c r="N172" i="53"/>
  <c r="M172" i="53"/>
  <c r="L172" i="53"/>
  <c r="I172" i="53"/>
  <c r="F172" i="53"/>
  <c r="N171" i="53"/>
  <c r="M171" i="53"/>
  <c r="L171" i="53"/>
  <c r="I171" i="53"/>
  <c r="F171" i="53"/>
  <c r="N170" i="53"/>
  <c r="M170" i="53"/>
  <c r="L170" i="53"/>
  <c r="I170" i="53"/>
  <c r="F170" i="53"/>
  <c r="N169" i="53"/>
  <c r="M169" i="53"/>
  <c r="L169" i="53"/>
  <c r="I169" i="53"/>
  <c r="F169" i="53"/>
  <c r="N168" i="53"/>
  <c r="M168" i="53"/>
  <c r="L168" i="53"/>
  <c r="I168" i="53"/>
  <c r="F168" i="53"/>
  <c r="D167" i="53"/>
  <c r="N166" i="53"/>
  <c r="M166" i="53"/>
  <c r="L166" i="53"/>
  <c r="I166" i="53"/>
  <c r="F166" i="53"/>
  <c r="N165" i="53"/>
  <c r="M165" i="53"/>
  <c r="L165" i="53"/>
  <c r="I165" i="53"/>
  <c r="F165" i="53"/>
  <c r="N164" i="53"/>
  <c r="M164" i="53"/>
  <c r="L164" i="53"/>
  <c r="I164" i="53"/>
  <c r="F164" i="53"/>
  <c r="N163" i="53"/>
  <c r="M163" i="53"/>
  <c r="L163" i="53"/>
  <c r="I163" i="53"/>
  <c r="F163" i="53"/>
  <c r="D162" i="53"/>
  <c r="N161" i="53"/>
  <c r="M161" i="53"/>
  <c r="M160" i="53" s="1"/>
  <c r="L161" i="53"/>
  <c r="L160" i="53" s="1"/>
  <c r="I161" i="53"/>
  <c r="I160" i="53" s="1"/>
  <c r="F161" i="53"/>
  <c r="F160" i="53" s="1"/>
  <c r="D160" i="53"/>
  <c r="N159" i="53"/>
  <c r="N158" i="53" s="1"/>
  <c r="M159" i="53"/>
  <c r="M158" i="53" s="1"/>
  <c r="L159" i="53"/>
  <c r="L158" i="53" s="1"/>
  <c r="I159" i="53"/>
  <c r="I158" i="53" s="1"/>
  <c r="F159" i="53"/>
  <c r="F158" i="53" s="1"/>
  <c r="D158" i="53"/>
  <c r="N157" i="53"/>
  <c r="N156" i="53" s="1"/>
  <c r="M157" i="53"/>
  <c r="M156" i="53" s="1"/>
  <c r="L157" i="53"/>
  <c r="L156" i="53" s="1"/>
  <c r="I157" i="53"/>
  <c r="I156" i="53" s="1"/>
  <c r="F157" i="53"/>
  <c r="F156" i="53" s="1"/>
  <c r="N155" i="53"/>
  <c r="M155" i="53"/>
  <c r="L155" i="53"/>
  <c r="I155" i="53"/>
  <c r="F155" i="53"/>
  <c r="N154" i="53"/>
  <c r="M154" i="53"/>
  <c r="L154" i="53"/>
  <c r="I154" i="53"/>
  <c r="F154" i="53"/>
  <c r="N153" i="53"/>
  <c r="M153" i="53"/>
  <c r="L153" i="53"/>
  <c r="I153" i="53"/>
  <c r="F153" i="53"/>
  <c r="N151" i="53"/>
  <c r="M151" i="53"/>
  <c r="M150" i="53" s="1"/>
  <c r="L151" i="53"/>
  <c r="L150" i="53" s="1"/>
  <c r="I151" i="53"/>
  <c r="I150" i="53" s="1"/>
  <c r="F151" i="53"/>
  <c r="F150" i="53" s="1"/>
  <c r="N149" i="53"/>
  <c r="N148" i="53" s="1"/>
  <c r="M149" i="53"/>
  <c r="M148" i="53" s="1"/>
  <c r="L149" i="53"/>
  <c r="L148" i="53" s="1"/>
  <c r="I149" i="53"/>
  <c r="I148" i="53" s="1"/>
  <c r="F149" i="53"/>
  <c r="F148" i="53" s="1"/>
  <c r="N147" i="53"/>
  <c r="M147" i="53"/>
  <c r="L147" i="53"/>
  <c r="I147" i="53"/>
  <c r="F147" i="53"/>
  <c r="N146" i="53"/>
  <c r="M146" i="53"/>
  <c r="L146" i="53"/>
  <c r="I146" i="53"/>
  <c r="F146" i="53"/>
  <c r="N144" i="53"/>
  <c r="M144" i="53"/>
  <c r="L144" i="53"/>
  <c r="I144" i="53"/>
  <c r="F144" i="53"/>
  <c r="N143" i="53"/>
  <c r="M143" i="53"/>
  <c r="L143" i="53"/>
  <c r="I143" i="53"/>
  <c r="F143" i="53"/>
  <c r="N142" i="53"/>
  <c r="M142" i="53"/>
  <c r="L142" i="53"/>
  <c r="I142" i="53"/>
  <c r="F142" i="53"/>
  <c r="N141" i="53"/>
  <c r="M141" i="53"/>
  <c r="L141" i="53"/>
  <c r="I141" i="53"/>
  <c r="F141" i="53"/>
  <c r="N140" i="53"/>
  <c r="M140" i="53"/>
  <c r="L140" i="53"/>
  <c r="I140" i="53"/>
  <c r="F140" i="53"/>
  <c r="N139" i="53"/>
  <c r="M139" i="53"/>
  <c r="L139" i="53"/>
  <c r="I139" i="53"/>
  <c r="F139" i="53"/>
  <c r="N137" i="53"/>
  <c r="M137" i="53"/>
  <c r="L137" i="53"/>
  <c r="I137" i="53"/>
  <c r="F137" i="53"/>
  <c r="N136" i="53"/>
  <c r="M136" i="53"/>
  <c r="L136" i="53"/>
  <c r="I136" i="53"/>
  <c r="F136" i="53"/>
  <c r="N135" i="53"/>
  <c r="M135" i="53"/>
  <c r="L135" i="53"/>
  <c r="I135" i="53"/>
  <c r="F135" i="53"/>
  <c r="N134" i="53"/>
  <c r="M134" i="53"/>
  <c r="L134" i="53"/>
  <c r="I134" i="53"/>
  <c r="F134" i="53"/>
  <c r="N133" i="53"/>
  <c r="M133" i="53"/>
  <c r="L133" i="53"/>
  <c r="I133" i="53"/>
  <c r="F133" i="53"/>
  <c r="N132" i="53"/>
  <c r="M132" i="53"/>
  <c r="L132" i="53"/>
  <c r="I132" i="53"/>
  <c r="F132" i="53"/>
  <c r="L80" i="53"/>
  <c r="L79" i="53" s="1"/>
  <c r="I80" i="53"/>
  <c r="I79" i="53" s="1"/>
  <c r="F80" i="53"/>
  <c r="F79" i="53" s="1"/>
  <c r="N78" i="53"/>
  <c r="M78" i="53"/>
  <c r="L78" i="53"/>
  <c r="I78" i="53"/>
  <c r="F78" i="53"/>
  <c r="N77" i="53"/>
  <c r="M77" i="53"/>
  <c r="L77" i="53"/>
  <c r="I77" i="53"/>
  <c r="F77" i="53"/>
  <c r="N76" i="53"/>
  <c r="M76" i="53"/>
  <c r="L76" i="53"/>
  <c r="I76" i="53"/>
  <c r="F76" i="53"/>
  <c r="N75" i="53"/>
  <c r="M75" i="53"/>
  <c r="L75" i="53"/>
  <c r="I75" i="53"/>
  <c r="F75" i="53"/>
  <c r="D74" i="53"/>
  <c r="N73" i="53"/>
  <c r="N72" i="53" s="1"/>
  <c r="M73" i="53"/>
  <c r="L73" i="53"/>
  <c r="L72" i="53" s="1"/>
  <c r="I73" i="53"/>
  <c r="I72" i="53" s="1"/>
  <c r="F73" i="53"/>
  <c r="F72" i="53" s="1"/>
  <c r="D72" i="53"/>
  <c r="N71" i="53"/>
  <c r="M71" i="53"/>
  <c r="L71" i="53"/>
  <c r="I71" i="53"/>
  <c r="F71" i="53"/>
  <c r="N70" i="53"/>
  <c r="M70" i="53"/>
  <c r="L70" i="53"/>
  <c r="I70" i="53"/>
  <c r="F70" i="53"/>
  <c r="D69" i="53"/>
  <c r="N68" i="53"/>
  <c r="M68" i="53"/>
  <c r="L68" i="53"/>
  <c r="I68" i="53"/>
  <c r="F68" i="53"/>
  <c r="N67" i="53"/>
  <c r="M67" i="53"/>
  <c r="L67" i="53"/>
  <c r="I67" i="53"/>
  <c r="F67" i="53"/>
  <c r="N64" i="53"/>
  <c r="M64" i="53"/>
  <c r="L64" i="53"/>
  <c r="L62" i="53" s="1"/>
  <c r="I64" i="53"/>
  <c r="I62" i="53" s="1"/>
  <c r="F64" i="53"/>
  <c r="F62" i="53" s="1"/>
  <c r="M63" i="53"/>
  <c r="M62" i="53" s="1"/>
  <c r="N61" i="53"/>
  <c r="M61" i="53"/>
  <c r="L61" i="53"/>
  <c r="I61" i="53"/>
  <c r="F61" i="53"/>
  <c r="F58" i="53" s="1"/>
  <c r="N60" i="53"/>
  <c r="M60" i="53"/>
  <c r="L60" i="53"/>
  <c r="I60" i="53"/>
  <c r="N55" i="53"/>
  <c r="M55" i="53"/>
  <c r="L55" i="53"/>
  <c r="I55" i="53"/>
  <c r="F55" i="53"/>
  <c r="N54" i="53"/>
  <c r="M54" i="53"/>
  <c r="L54" i="53"/>
  <c r="I54" i="53"/>
  <c r="F54" i="53"/>
  <c r="N53" i="53"/>
  <c r="M53" i="53"/>
  <c r="L53" i="53"/>
  <c r="I53" i="53"/>
  <c r="F53" i="53"/>
  <c r="N52" i="53"/>
  <c r="M52" i="53"/>
  <c r="L52" i="53"/>
  <c r="I52" i="53"/>
  <c r="F52" i="53"/>
  <c r="N51" i="53"/>
  <c r="M51" i="53"/>
  <c r="L51" i="53"/>
  <c r="I51" i="53"/>
  <c r="F51" i="53"/>
  <c r="N57" i="53"/>
  <c r="M57" i="53"/>
  <c r="L57" i="53"/>
  <c r="I57" i="53"/>
  <c r="F57" i="53"/>
  <c r="N56" i="53"/>
  <c r="M56" i="53"/>
  <c r="L56" i="53"/>
  <c r="N50" i="53"/>
  <c r="M50" i="53"/>
  <c r="L50" i="53"/>
  <c r="I50" i="53"/>
  <c r="F50" i="53"/>
  <c r="N48" i="53"/>
  <c r="M48" i="53"/>
  <c r="L48" i="53"/>
  <c r="I48" i="53"/>
  <c r="F48" i="53"/>
  <c r="N47" i="53"/>
  <c r="M47" i="53"/>
  <c r="L47" i="53"/>
  <c r="I47" i="53"/>
  <c r="F47" i="53"/>
  <c r="D46" i="53"/>
  <c r="N45" i="53"/>
  <c r="N44" i="53" s="1"/>
  <c r="M45" i="53"/>
  <c r="L45" i="53"/>
  <c r="L44" i="53" s="1"/>
  <c r="I45" i="53"/>
  <c r="I44" i="53" s="1"/>
  <c r="F45" i="53"/>
  <c r="F44" i="53" s="1"/>
  <c r="D44" i="53"/>
  <c r="N43" i="53"/>
  <c r="M43" i="53"/>
  <c r="L43" i="53"/>
  <c r="I43" i="53"/>
  <c r="F43" i="53"/>
  <c r="N42" i="53"/>
  <c r="M42" i="53"/>
  <c r="L42" i="53"/>
  <c r="I42" i="53"/>
  <c r="F42" i="53"/>
  <c r="D41" i="53"/>
  <c r="N40" i="53"/>
  <c r="N37" i="53" s="1"/>
  <c r="M40" i="53"/>
  <c r="M37" i="53" s="1"/>
  <c r="L40" i="53"/>
  <c r="L37" i="53" s="1"/>
  <c r="I40" i="53"/>
  <c r="I37" i="53" s="1"/>
  <c r="F40" i="53"/>
  <c r="F37" i="53" s="1"/>
  <c r="N36" i="53"/>
  <c r="M36" i="53"/>
  <c r="M35" i="53" s="1"/>
  <c r="L36" i="53"/>
  <c r="L35" i="53" s="1"/>
  <c r="I36" i="53"/>
  <c r="I35" i="53" s="1"/>
  <c r="F36" i="53"/>
  <c r="F35" i="53" s="1"/>
  <c r="N28" i="53"/>
  <c r="M28" i="53"/>
  <c r="L28" i="53"/>
  <c r="I28" i="53"/>
  <c r="N27" i="53"/>
  <c r="M27" i="53"/>
  <c r="L27" i="53"/>
  <c r="L26" i="53" s="1"/>
  <c r="I27" i="53"/>
  <c r="F27" i="53"/>
  <c r="N25" i="53"/>
  <c r="N24" i="53" s="1"/>
  <c r="M25" i="53"/>
  <c r="L25" i="53"/>
  <c r="L24" i="53" s="1"/>
  <c r="I25" i="53"/>
  <c r="I24" i="53" s="1"/>
  <c r="F25" i="53"/>
  <c r="F24" i="53" s="1"/>
  <c r="D24" i="53"/>
  <c r="N23" i="53"/>
  <c r="M23" i="53"/>
  <c r="M22" i="53" s="1"/>
  <c r="L23" i="53"/>
  <c r="L22" i="53" s="1"/>
  <c r="I23" i="53"/>
  <c r="I22" i="53" s="1"/>
  <c r="F23" i="53"/>
  <c r="F22" i="53" s="1"/>
  <c r="D22" i="53"/>
  <c r="N17" i="53"/>
  <c r="M17" i="53"/>
  <c r="L17" i="53"/>
  <c r="I17" i="53"/>
  <c r="F17" i="53"/>
  <c r="N16" i="53"/>
  <c r="M16" i="53"/>
  <c r="L16" i="53"/>
  <c r="I16" i="53"/>
  <c r="F16" i="53"/>
  <c r="N15" i="53"/>
  <c r="M15" i="53"/>
  <c r="L15" i="53"/>
  <c r="I15" i="53"/>
  <c r="F15" i="53"/>
  <c r="N14" i="53"/>
  <c r="M14" i="53"/>
  <c r="L14" i="53"/>
  <c r="I14" i="53"/>
  <c r="F14" i="53"/>
  <c r="N13" i="53"/>
  <c r="M13" i="53"/>
  <c r="L13" i="53"/>
  <c r="I13" i="53"/>
  <c r="F13" i="53"/>
  <c r="N12" i="53"/>
  <c r="M12" i="53"/>
  <c r="L12" i="53"/>
  <c r="I12" i="53"/>
  <c r="F12" i="53"/>
  <c r="I224" i="54"/>
  <c r="F224" i="54"/>
  <c r="I223" i="54"/>
  <c r="F223" i="54"/>
  <c r="I222" i="54"/>
  <c r="F222" i="54"/>
  <c r="I221" i="54"/>
  <c r="F221" i="54"/>
  <c r="I220" i="54"/>
  <c r="F220" i="54"/>
  <c r="I219" i="54"/>
  <c r="F219" i="54"/>
  <c r="I218" i="54"/>
  <c r="F218" i="54"/>
  <c r="I217" i="54"/>
  <c r="F217" i="54"/>
  <c r="I216" i="54"/>
  <c r="F216" i="54"/>
  <c r="I215" i="54"/>
  <c r="F215" i="54"/>
  <c r="I214" i="54"/>
  <c r="F214" i="54"/>
  <c r="I213" i="54"/>
  <c r="F213" i="54"/>
  <c r="N202" i="54"/>
  <c r="N201" i="54" s="1"/>
  <c r="M202" i="54"/>
  <c r="M201" i="54" s="1"/>
  <c r="L202" i="54"/>
  <c r="L201" i="54" s="1"/>
  <c r="I202" i="54"/>
  <c r="I201" i="54" s="1"/>
  <c r="F202" i="54"/>
  <c r="F201" i="54" s="1"/>
  <c r="N200" i="54"/>
  <c r="M200" i="54"/>
  <c r="L200" i="54"/>
  <c r="I200" i="54"/>
  <c r="F200" i="54"/>
  <c r="N199" i="54"/>
  <c r="M199" i="54"/>
  <c r="L199" i="54"/>
  <c r="I199" i="54"/>
  <c r="F199" i="54"/>
  <c r="N198" i="54"/>
  <c r="M198" i="54"/>
  <c r="L198" i="54"/>
  <c r="I198" i="54"/>
  <c r="F198" i="54"/>
  <c r="N197" i="54"/>
  <c r="M197" i="54"/>
  <c r="L197" i="54"/>
  <c r="I197" i="54"/>
  <c r="F197" i="54"/>
  <c r="D196" i="54"/>
  <c r="N195" i="54"/>
  <c r="M195" i="54"/>
  <c r="L195" i="54"/>
  <c r="I195" i="54"/>
  <c r="F195" i="54"/>
  <c r="N194" i="54"/>
  <c r="M194" i="54"/>
  <c r="L194" i="54"/>
  <c r="I194" i="54"/>
  <c r="F194" i="54"/>
  <c r="N193" i="54"/>
  <c r="M193" i="54"/>
  <c r="L193" i="54"/>
  <c r="I193" i="54"/>
  <c r="F193" i="54"/>
  <c r="D192" i="54"/>
  <c r="N191" i="54"/>
  <c r="M191" i="54"/>
  <c r="M190" i="54" s="1"/>
  <c r="L191" i="54"/>
  <c r="L190" i="54" s="1"/>
  <c r="I191" i="54"/>
  <c r="I190" i="54" s="1"/>
  <c r="F191" i="54"/>
  <c r="F190" i="54" s="1"/>
  <c r="D190" i="54"/>
  <c r="N189" i="54"/>
  <c r="M189" i="54"/>
  <c r="L189" i="54"/>
  <c r="I189" i="54"/>
  <c r="F189" i="54"/>
  <c r="N188" i="54"/>
  <c r="M188" i="54"/>
  <c r="L188" i="54"/>
  <c r="I188" i="54"/>
  <c r="F188" i="54"/>
  <c r="N187" i="54"/>
  <c r="M187" i="54"/>
  <c r="L187" i="54"/>
  <c r="I187" i="54"/>
  <c r="F187" i="54"/>
  <c r="N186" i="54"/>
  <c r="M186" i="54"/>
  <c r="L186" i="54"/>
  <c r="I186" i="54"/>
  <c r="F186" i="54"/>
  <c r="N185" i="54"/>
  <c r="M185" i="54"/>
  <c r="L185" i="54"/>
  <c r="I185" i="54"/>
  <c r="F185" i="54"/>
  <c r="N184" i="54"/>
  <c r="M184" i="54"/>
  <c r="L184" i="54"/>
  <c r="I184" i="54"/>
  <c r="F184" i="54"/>
  <c r="N183" i="54"/>
  <c r="M183" i="54"/>
  <c r="L183" i="54"/>
  <c r="I183" i="54"/>
  <c r="F183" i="54"/>
  <c r="N182" i="54"/>
  <c r="M182" i="54"/>
  <c r="L182" i="54"/>
  <c r="I182" i="54"/>
  <c r="F182" i="54"/>
  <c r="D181" i="54"/>
  <c r="N180" i="54"/>
  <c r="M180" i="54"/>
  <c r="L180" i="54"/>
  <c r="I180" i="54"/>
  <c r="F180" i="54"/>
  <c r="N179" i="54"/>
  <c r="M179" i="54"/>
  <c r="L179" i="54"/>
  <c r="I179" i="54"/>
  <c r="F179" i="54"/>
  <c r="N178" i="54"/>
  <c r="M178" i="54"/>
  <c r="L178" i="54"/>
  <c r="I178" i="54"/>
  <c r="F178" i="54"/>
  <c r="N177" i="54"/>
  <c r="M177" i="54"/>
  <c r="L177" i="54"/>
  <c r="I177" i="54"/>
  <c r="F177" i="54"/>
  <c r="N176" i="54"/>
  <c r="M176" i="54"/>
  <c r="L176" i="54"/>
  <c r="I176" i="54"/>
  <c r="F176" i="54"/>
  <c r="N175" i="54"/>
  <c r="M175" i="54"/>
  <c r="L175" i="54"/>
  <c r="I175" i="54"/>
  <c r="F175" i="54"/>
  <c r="D174" i="54"/>
  <c r="N173" i="54"/>
  <c r="M173" i="54"/>
  <c r="L173" i="54"/>
  <c r="I173" i="54"/>
  <c r="F173" i="54"/>
  <c r="N172" i="54"/>
  <c r="M172" i="54"/>
  <c r="L172" i="54"/>
  <c r="I172" i="54"/>
  <c r="F172" i="54"/>
  <c r="N171" i="54"/>
  <c r="M171" i="54"/>
  <c r="L171" i="54"/>
  <c r="I171" i="54"/>
  <c r="F171" i="54"/>
  <c r="N170" i="54"/>
  <c r="M170" i="54"/>
  <c r="L170" i="54"/>
  <c r="I170" i="54"/>
  <c r="F170" i="54"/>
  <c r="N169" i="54"/>
  <c r="M169" i="54"/>
  <c r="L169" i="54"/>
  <c r="I169" i="54"/>
  <c r="F169" i="54"/>
  <c r="N168" i="54"/>
  <c r="M168" i="54"/>
  <c r="L168" i="54"/>
  <c r="I168" i="54"/>
  <c r="F168" i="54"/>
  <c r="D167" i="54"/>
  <c r="N166" i="54"/>
  <c r="M166" i="54"/>
  <c r="L166" i="54"/>
  <c r="I166" i="54"/>
  <c r="F166" i="54"/>
  <c r="N165" i="54"/>
  <c r="M165" i="54"/>
  <c r="L165" i="54"/>
  <c r="I165" i="54"/>
  <c r="F165" i="54"/>
  <c r="N164" i="54"/>
  <c r="M164" i="54"/>
  <c r="L164" i="54"/>
  <c r="I164" i="54"/>
  <c r="F164" i="54"/>
  <c r="N163" i="54"/>
  <c r="M163" i="54"/>
  <c r="L163" i="54"/>
  <c r="I163" i="54"/>
  <c r="F163" i="54"/>
  <c r="D162" i="54"/>
  <c r="N161" i="54"/>
  <c r="N160" i="54" s="1"/>
  <c r="M161" i="54"/>
  <c r="M160" i="54" s="1"/>
  <c r="L161" i="54"/>
  <c r="L160" i="54" s="1"/>
  <c r="I161" i="54"/>
  <c r="I160" i="54" s="1"/>
  <c r="F161" i="54"/>
  <c r="F160" i="54" s="1"/>
  <c r="D160" i="54"/>
  <c r="N159" i="54"/>
  <c r="N158" i="54" s="1"/>
  <c r="M159" i="54"/>
  <c r="M158" i="54" s="1"/>
  <c r="L159" i="54"/>
  <c r="L158" i="54" s="1"/>
  <c r="I159" i="54"/>
  <c r="I158" i="54" s="1"/>
  <c r="F159" i="54"/>
  <c r="F158" i="54" s="1"/>
  <c r="D158" i="54"/>
  <c r="N157" i="54"/>
  <c r="N156" i="54" s="1"/>
  <c r="M157" i="54"/>
  <c r="L157" i="54"/>
  <c r="L156" i="54" s="1"/>
  <c r="I157" i="54"/>
  <c r="I156" i="54" s="1"/>
  <c r="F157" i="54"/>
  <c r="F156" i="54" s="1"/>
  <c r="N155" i="54"/>
  <c r="M155" i="54"/>
  <c r="L155" i="54"/>
  <c r="I155" i="54"/>
  <c r="F155" i="54"/>
  <c r="N154" i="54"/>
  <c r="M154" i="54"/>
  <c r="L154" i="54"/>
  <c r="I154" i="54"/>
  <c r="F154" i="54"/>
  <c r="N153" i="54"/>
  <c r="M153" i="54"/>
  <c r="L153" i="54"/>
  <c r="I153" i="54"/>
  <c r="F153" i="54"/>
  <c r="N151" i="54"/>
  <c r="N150" i="54" s="1"/>
  <c r="M151" i="54"/>
  <c r="L151" i="54"/>
  <c r="L150" i="54" s="1"/>
  <c r="I151" i="54"/>
  <c r="I150" i="54" s="1"/>
  <c r="F151" i="54"/>
  <c r="F150" i="54" s="1"/>
  <c r="N149" i="54"/>
  <c r="M149" i="54"/>
  <c r="M148" i="54" s="1"/>
  <c r="L149" i="54"/>
  <c r="L148" i="54" s="1"/>
  <c r="I149" i="54"/>
  <c r="I148" i="54" s="1"/>
  <c r="F149" i="54"/>
  <c r="F148" i="54" s="1"/>
  <c r="N147" i="54"/>
  <c r="M147" i="54"/>
  <c r="L147" i="54"/>
  <c r="I147" i="54"/>
  <c r="F147" i="54"/>
  <c r="N146" i="54"/>
  <c r="M146" i="54"/>
  <c r="L146" i="54"/>
  <c r="I146" i="54"/>
  <c r="F146" i="54"/>
  <c r="N144" i="54"/>
  <c r="M144" i="54"/>
  <c r="L144" i="54"/>
  <c r="I144" i="54"/>
  <c r="F144" i="54"/>
  <c r="N143" i="54"/>
  <c r="M143" i="54"/>
  <c r="L143" i="54"/>
  <c r="I143" i="54"/>
  <c r="F143" i="54"/>
  <c r="N142" i="54"/>
  <c r="M142" i="54"/>
  <c r="L142" i="54"/>
  <c r="I142" i="54"/>
  <c r="F142" i="54"/>
  <c r="N141" i="54"/>
  <c r="M141" i="54"/>
  <c r="L141" i="54"/>
  <c r="I141" i="54"/>
  <c r="F141" i="54"/>
  <c r="N140" i="54"/>
  <c r="M140" i="54"/>
  <c r="L140" i="54"/>
  <c r="I140" i="54"/>
  <c r="F140" i="54"/>
  <c r="N139" i="54"/>
  <c r="M139" i="54"/>
  <c r="L139" i="54"/>
  <c r="I139" i="54"/>
  <c r="F139" i="54"/>
  <c r="N137" i="54"/>
  <c r="M137" i="54"/>
  <c r="L137" i="54"/>
  <c r="I137" i="54"/>
  <c r="F137" i="54"/>
  <c r="N136" i="54"/>
  <c r="M136" i="54"/>
  <c r="L136" i="54"/>
  <c r="I136" i="54"/>
  <c r="F136" i="54"/>
  <c r="N135" i="54"/>
  <c r="M135" i="54"/>
  <c r="L135" i="54"/>
  <c r="I135" i="54"/>
  <c r="F135" i="54"/>
  <c r="N134" i="54"/>
  <c r="M134" i="54"/>
  <c r="L134" i="54"/>
  <c r="I134" i="54"/>
  <c r="F134" i="54"/>
  <c r="N133" i="54"/>
  <c r="M133" i="54"/>
  <c r="L133" i="54"/>
  <c r="I133" i="54"/>
  <c r="F133" i="54"/>
  <c r="N132" i="54"/>
  <c r="M132" i="54"/>
  <c r="L132" i="54"/>
  <c r="I132" i="54"/>
  <c r="F132" i="54"/>
  <c r="L80" i="54"/>
  <c r="L79" i="54" s="1"/>
  <c r="I80" i="54"/>
  <c r="I79" i="54" s="1"/>
  <c r="F80" i="54"/>
  <c r="F79" i="54" s="1"/>
  <c r="N78" i="54"/>
  <c r="M78" i="54"/>
  <c r="L78" i="54"/>
  <c r="I78" i="54"/>
  <c r="F78" i="54"/>
  <c r="N77" i="54"/>
  <c r="M77" i="54"/>
  <c r="L77" i="54"/>
  <c r="I77" i="54"/>
  <c r="F77" i="54"/>
  <c r="N76" i="54"/>
  <c r="M76" i="54"/>
  <c r="L76" i="54"/>
  <c r="I76" i="54"/>
  <c r="F76" i="54"/>
  <c r="N75" i="54"/>
  <c r="M75" i="54"/>
  <c r="L75" i="54"/>
  <c r="I75" i="54"/>
  <c r="F75" i="54"/>
  <c r="D74" i="54"/>
  <c r="N73" i="54"/>
  <c r="N72" i="54" s="1"/>
  <c r="M73" i="54"/>
  <c r="M72" i="54" s="1"/>
  <c r="L73" i="54"/>
  <c r="L72" i="54" s="1"/>
  <c r="I73" i="54"/>
  <c r="I72" i="54" s="1"/>
  <c r="F73" i="54"/>
  <c r="F72" i="54" s="1"/>
  <c r="D72" i="54"/>
  <c r="N71" i="54"/>
  <c r="M71" i="54"/>
  <c r="L71" i="54"/>
  <c r="I71" i="54"/>
  <c r="F71" i="54"/>
  <c r="N70" i="54"/>
  <c r="M70" i="54"/>
  <c r="L70" i="54"/>
  <c r="I70" i="54"/>
  <c r="F70" i="54"/>
  <c r="D69" i="54"/>
  <c r="N68" i="54"/>
  <c r="M68" i="54"/>
  <c r="L68" i="54"/>
  <c r="I68" i="54"/>
  <c r="F68" i="54"/>
  <c r="N67" i="54"/>
  <c r="M67" i="54"/>
  <c r="L67" i="54"/>
  <c r="I67" i="54"/>
  <c r="F67" i="54"/>
  <c r="N64" i="54"/>
  <c r="M64" i="54"/>
  <c r="L64" i="54"/>
  <c r="L62" i="54" s="1"/>
  <c r="I64" i="54"/>
  <c r="I62" i="54" s="1"/>
  <c r="F64" i="54"/>
  <c r="F62" i="54" s="1"/>
  <c r="N63" i="54"/>
  <c r="N61" i="54"/>
  <c r="M61" i="54"/>
  <c r="L61" i="54"/>
  <c r="I61" i="54"/>
  <c r="F61" i="54"/>
  <c r="F58" i="54" s="1"/>
  <c r="N60" i="54"/>
  <c r="M60" i="54"/>
  <c r="L60" i="54"/>
  <c r="I60" i="54"/>
  <c r="N55" i="54"/>
  <c r="M55" i="54"/>
  <c r="L55" i="54"/>
  <c r="I55" i="54"/>
  <c r="F55" i="54"/>
  <c r="N54" i="54"/>
  <c r="M54" i="54"/>
  <c r="L54" i="54"/>
  <c r="I54" i="54"/>
  <c r="F54" i="54"/>
  <c r="N53" i="54"/>
  <c r="M53" i="54"/>
  <c r="L53" i="54"/>
  <c r="I53" i="54"/>
  <c r="F53" i="54"/>
  <c r="N52" i="54"/>
  <c r="M52" i="54"/>
  <c r="L52" i="54"/>
  <c r="I52" i="54"/>
  <c r="F52" i="54"/>
  <c r="N51" i="54"/>
  <c r="M51" i="54"/>
  <c r="L51" i="54"/>
  <c r="I51" i="54"/>
  <c r="F51" i="54"/>
  <c r="N57" i="54"/>
  <c r="M57" i="54"/>
  <c r="L57" i="54"/>
  <c r="I57" i="54"/>
  <c r="F57" i="54"/>
  <c r="N56" i="54"/>
  <c r="M56" i="54"/>
  <c r="L56" i="54"/>
  <c r="N50" i="54"/>
  <c r="M50" i="54"/>
  <c r="L50" i="54"/>
  <c r="I50" i="54"/>
  <c r="F50" i="54"/>
  <c r="N48" i="54"/>
  <c r="M48" i="54"/>
  <c r="L48" i="54"/>
  <c r="I48" i="54"/>
  <c r="F48" i="54"/>
  <c r="N47" i="54"/>
  <c r="M47" i="54"/>
  <c r="L47" i="54"/>
  <c r="I47" i="54"/>
  <c r="F47" i="54"/>
  <c r="D46" i="54"/>
  <c r="N45" i="54"/>
  <c r="M45" i="54"/>
  <c r="M44" i="54" s="1"/>
  <c r="L45" i="54"/>
  <c r="L44" i="54" s="1"/>
  <c r="I45" i="54"/>
  <c r="I44" i="54" s="1"/>
  <c r="F45" i="54"/>
  <c r="F44" i="54" s="1"/>
  <c r="D44" i="54"/>
  <c r="N43" i="54"/>
  <c r="M43" i="54"/>
  <c r="L43" i="54"/>
  <c r="I43" i="54"/>
  <c r="F43" i="54"/>
  <c r="N42" i="54"/>
  <c r="M42" i="54"/>
  <c r="L42" i="54"/>
  <c r="I42" i="54"/>
  <c r="F42" i="54"/>
  <c r="D41" i="54"/>
  <c r="N40" i="54"/>
  <c r="N37" i="54" s="1"/>
  <c r="M40" i="54"/>
  <c r="M37" i="54" s="1"/>
  <c r="L40" i="54"/>
  <c r="L37" i="54" s="1"/>
  <c r="I40" i="54"/>
  <c r="I37" i="54" s="1"/>
  <c r="F40" i="54"/>
  <c r="F37" i="54" s="1"/>
  <c r="N36" i="54"/>
  <c r="N35" i="54" s="1"/>
  <c r="M36" i="54"/>
  <c r="M35" i="54" s="1"/>
  <c r="L36" i="54"/>
  <c r="L35" i="54" s="1"/>
  <c r="I36" i="54"/>
  <c r="I35" i="54" s="1"/>
  <c r="F36" i="54"/>
  <c r="F35" i="54" s="1"/>
  <c r="N28" i="54"/>
  <c r="M28" i="54"/>
  <c r="L28" i="54"/>
  <c r="I28" i="54"/>
  <c r="N27" i="54"/>
  <c r="M27" i="54"/>
  <c r="L27" i="54"/>
  <c r="I27" i="54"/>
  <c r="F27" i="54"/>
  <c r="F26" i="54" s="1"/>
  <c r="N25" i="54"/>
  <c r="M25" i="54"/>
  <c r="M24" i="54" s="1"/>
  <c r="L25" i="54"/>
  <c r="L24" i="54" s="1"/>
  <c r="I25" i="54"/>
  <c r="I24" i="54" s="1"/>
  <c r="F25" i="54"/>
  <c r="F24" i="54" s="1"/>
  <c r="D24" i="54"/>
  <c r="N23" i="54"/>
  <c r="N22" i="54" s="1"/>
  <c r="M23" i="54"/>
  <c r="M22" i="54" s="1"/>
  <c r="L23" i="54"/>
  <c r="L22" i="54" s="1"/>
  <c r="I23" i="54"/>
  <c r="I22" i="54" s="1"/>
  <c r="F23" i="54"/>
  <c r="F22" i="54" s="1"/>
  <c r="D22" i="54"/>
  <c r="N17" i="54"/>
  <c r="M17" i="54"/>
  <c r="L17" i="54"/>
  <c r="I17" i="54"/>
  <c r="F17" i="54"/>
  <c r="N16" i="54"/>
  <c r="M16" i="54"/>
  <c r="L16" i="54"/>
  <c r="I16" i="54"/>
  <c r="F16" i="54"/>
  <c r="N15" i="54"/>
  <c r="M15" i="54"/>
  <c r="L15" i="54"/>
  <c r="I15" i="54"/>
  <c r="F15" i="54"/>
  <c r="N14" i="54"/>
  <c r="M14" i="54"/>
  <c r="L14" i="54"/>
  <c r="I14" i="54"/>
  <c r="F14" i="54"/>
  <c r="N13" i="54"/>
  <c r="M13" i="54"/>
  <c r="L13" i="54"/>
  <c r="I13" i="54"/>
  <c r="F13" i="54"/>
  <c r="N12" i="54"/>
  <c r="M12" i="54"/>
  <c r="L12" i="54"/>
  <c r="I12" i="54"/>
  <c r="F12" i="54"/>
  <c r="I224" i="56"/>
  <c r="F224" i="56"/>
  <c r="I223" i="56"/>
  <c r="F223" i="56"/>
  <c r="I222" i="56"/>
  <c r="F222" i="56"/>
  <c r="I221" i="56"/>
  <c r="F221" i="56"/>
  <c r="I220" i="56"/>
  <c r="F220" i="56"/>
  <c r="I219" i="56"/>
  <c r="F219" i="56"/>
  <c r="I218" i="56"/>
  <c r="F218" i="56"/>
  <c r="I217" i="56"/>
  <c r="F217" i="56"/>
  <c r="I216" i="56"/>
  <c r="F216" i="56"/>
  <c r="I215" i="56"/>
  <c r="F215" i="56"/>
  <c r="I214" i="56"/>
  <c r="F214" i="56"/>
  <c r="I213" i="56"/>
  <c r="F213" i="56"/>
  <c r="N202" i="56"/>
  <c r="N201" i="56" s="1"/>
  <c r="M202" i="56"/>
  <c r="M201" i="56" s="1"/>
  <c r="L202" i="56"/>
  <c r="L201" i="56" s="1"/>
  <c r="I202" i="56"/>
  <c r="I201" i="56" s="1"/>
  <c r="F202" i="56"/>
  <c r="F201" i="56" s="1"/>
  <c r="N200" i="56"/>
  <c r="M200" i="56"/>
  <c r="L200" i="56"/>
  <c r="I200" i="56"/>
  <c r="F200" i="56"/>
  <c r="N199" i="56"/>
  <c r="M199" i="56"/>
  <c r="L199" i="56"/>
  <c r="I199" i="56"/>
  <c r="F199" i="56"/>
  <c r="N198" i="56"/>
  <c r="M198" i="56"/>
  <c r="L198" i="56"/>
  <c r="I198" i="56"/>
  <c r="F198" i="56"/>
  <c r="N197" i="56"/>
  <c r="M197" i="56"/>
  <c r="L197" i="56"/>
  <c r="I197" i="56"/>
  <c r="F197" i="56"/>
  <c r="D196" i="56"/>
  <c r="N195" i="56"/>
  <c r="M195" i="56"/>
  <c r="L195" i="56"/>
  <c r="I195" i="56"/>
  <c r="F195" i="56"/>
  <c r="N194" i="56"/>
  <c r="M194" i="56"/>
  <c r="L194" i="56"/>
  <c r="I194" i="56"/>
  <c r="F194" i="56"/>
  <c r="N193" i="56"/>
  <c r="M193" i="56"/>
  <c r="L193" i="56"/>
  <c r="I193" i="56"/>
  <c r="F193" i="56"/>
  <c r="D192" i="56"/>
  <c r="N191" i="56"/>
  <c r="N190" i="56" s="1"/>
  <c r="M191" i="56"/>
  <c r="L191" i="56"/>
  <c r="L190" i="56" s="1"/>
  <c r="I191" i="56"/>
  <c r="I190" i="56" s="1"/>
  <c r="F191" i="56"/>
  <c r="F190" i="56" s="1"/>
  <c r="D190" i="56"/>
  <c r="N189" i="56"/>
  <c r="M189" i="56"/>
  <c r="L189" i="56"/>
  <c r="I189" i="56"/>
  <c r="F189" i="56"/>
  <c r="N188" i="56"/>
  <c r="M188" i="56"/>
  <c r="L188" i="56"/>
  <c r="I188" i="56"/>
  <c r="F188" i="56"/>
  <c r="N187" i="56"/>
  <c r="M187" i="56"/>
  <c r="L187" i="56"/>
  <c r="I187" i="56"/>
  <c r="F187" i="56"/>
  <c r="N186" i="56"/>
  <c r="M186" i="56"/>
  <c r="L186" i="56"/>
  <c r="I186" i="56"/>
  <c r="F186" i="56"/>
  <c r="N185" i="56"/>
  <c r="M185" i="56"/>
  <c r="L185" i="56"/>
  <c r="I185" i="56"/>
  <c r="F185" i="56"/>
  <c r="N184" i="56"/>
  <c r="M184" i="56"/>
  <c r="L184" i="56"/>
  <c r="I184" i="56"/>
  <c r="F184" i="56"/>
  <c r="N183" i="56"/>
  <c r="M183" i="56"/>
  <c r="L183" i="56"/>
  <c r="I183" i="56"/>
  <c r="F183" i="56"/>
  <c r="N182" i="56"/>
  <c r="M182" i="56"/>
  <c r="L182" i="56"/>
  <c r="I182" i="56"/>
  <c r="F182" i="56"/>
  <c r="D181" i="56"/>
  <c r="N180" i="56"/>
  <c r="M180" i="56"/>
  <c r="L180" i="56"/>
  <c r="I180" i="56"/>
  <c r="F180" i="56"/>
  <c r="N179" i="56"/>
  <c r="M179" i="56"/>
  <c r="L179" i="56"/>
  <c r="I179" i="56"/>
  <c r="F179" i="56"/>
  <c r="N178" i="56"/>
  <c r="M178" i="56"/>
  <c r="L178" i="56"/>
  <c r="I178" i="56"/>
  <c r="F178" i="56"/>
  <c r="N177" i="56"/>
  <c r="M177" i="56"/>
  <c r="L177" i="56"/>
  <c r="I177" i="56"/>
  <c r="F177" i="56"/>
  <c r="N176" i="56"/>
  <c r="M176" i="56"/>
  <c r="L176" i="56"/>
  <c r="I176" i="56"/>
  <c r="F176" i="56"/>
  <c r="N175" i="56"/>
  <c r="M175" i="56"/>
  <c r="L175" i="56"/>
  <c r="I175" i="56"/>
  <c r="F175" i="56"/>
  <c r="D174" i="56"/>
  <c r="N173" i="56"/>
  <c r="M173" i="56"/>
  <c r="L173" i="56"/>
  <c r="I173" i="56"/>
  <c r="F173" i="56"/>
  <c r="N172" i="56"/>
  <c r="M172" i="56"/>
  <c r="L172" i="56"/>
  <c r="I172" i="56"/>
  <c r="F172" i="56"/>
  <c r="N171" i="56"/>
  <c r="M171" i="56"/>
  <c r="L171" i="56"/>
  <c r="I171" i="56"/>
  <c r="F171" i="56"/>
  <c r="N170" i="56"/>
  <c r="M170" i="56"/>
  <c r="L170" i="56"/>
  <c r="I170" i="56"/>
  <c r="F170" i="56"/>
  <c r="N169" i="56"/>
  <c r="M169" i="56"/>
  <c r="L169" i="56"/>
  <c r="I169" i="56"/>
  <c r="F169" i="56"/>
  <c r="N168" i="56"/>
  <c r="M168" i="56"/>
  <c r="L168" i="56"/>
  <c r="I168" i="56"/>
  <c r="F168" i="56"/>
  <c r="D167" i="56"/>
  <c r="N166" i="56"/>
  <c r="M166" i="56"/>
  <c r="L166" i="56"/>
  <c r="I166" i="56"/>
  <c r="F166" i="56"/>
  <c r="N165" i="56"/>
  <c r="M165" i="56"/>
  <c r="L165" i="56"/>
  <c r="I165" i="56"/>
  <c r="F165" i="56"/>
  <c r="N164" i="56"/>
  <c r="M164" i="56"/>
  <c r="L164" i="56"/>
  <c r="I164" i="56"/>
  <c r="F164" i="56"/>
  <c r="N163" i="56"/>
  <c r="M163" i="56"/>
  <c r="L163" i="56"/>
  <c r="I163" i="56"/>
  <c r="F163" i="56"/>
  <c r="D162" i="56"/>
  <c r="N161" i="56"/>
  <c r="N160" i="56" s="1"/>
  <c r="M161" i="56"/>
  <c r="L161" i="56"/>
  <c r="L160" i="56" s="1"/>
  <c r="I161" i="56"/>
  <c r="I160" i="56" s="1"/>
  <c r="F161" i="56"/>
  <c r="F160" i="56" s="1"/>
  <c r="D160" i="56"/>
  <c r="N159" i="56"/>
  <c r="N158" i="56" s="1"/>
  <c r="M159" i="56"/>
  <c r="L159" i="56"/>
  <c r="L158" i="56" s="1"/>
  <c r="I159" i="56"/>
  <c r="I158" i="56" s="1"/>
  <c r="F159" i="56"/>
  <c r="F158" i="56" s="1"/>
  <c r="D158" i="56"/>
  <c r="N157" i="56"/>
  <c r="N156" i="56" s="1"/>
  <c r="M157" i="56"/>
  <c r="M156" i="56" s="1"/>
  <c r="L157" i="56"/>
  <c r="L156" i="56" s="1"/>
  <c r="I157" i="56"/>
  <c r="I156" i="56" s="1"/>
  <c r="F157" i="56"/>
  <c r="F156" i="56" s="1"/>
  <c r="N155" i="56"/>
  <c r="M155" i="56"/>
  <c r="L155" i="56"/>
  <c r="I155" i="56"/>
  <c r="F155" i="56"/>
  <c r="N154" i="56"/>
  <c r="M154" i="56"/>
  <c r="L154" i="56"/>
  <c r="I154" i="56"/>
  <c r="F154" i="56"/>
  <c r="N153" i="56"/>
  <c r="M153" i="56"/>
  <c r="L153" i="56"/>
  <c r="I153" i="56"/>
  <c r="F153" i="56"/>
  <c r="N151" i="56"/>
  <c r="N150" i="56" s="1"/>
  <c r="M151" i="56"/>
  <c r="L151" i="56"/>
  <c r="L150" i="56" s="1"/>
  <c r="I151" i="56"/>
  <c r="I150" i="56" s="1"/>
  <c r="F151" i="56"/>
  <c r="F150" i="56" s="1"/>
  <c r="N149" i="56"/>
  <c r="N148" i="56" s="1"/>
  <c r="M149" i="56"/>
  <c r="L149" i="56"/>
  <c r="L148" i="56" s="1"/>
  <c r="I149" i="56"/>
  <c r="I148" i="56" s="1"/>
  <c r="F149" i="56"/>
  <c r="F148" i="56" s="1"/>
  <c r="N147" i="56"/>
  <c r="M147" i="56"/>
  <c r="L147" i="56"/>
  <c r="I147" i="56"/>
  <c r="F147" i="56"/>
  <c r="N146" i="56"/>
  <c r="M146" i="56"/>
  <c r="L146" i="56"/>
  <c r="I146" i="56"/>
  <c r="F146" i="56"/>
  <c r="N144" i="56"/>
  <c r="M144" i="56"/>
  <c r="L144" i="56"/>
  <c r="I144" i="56"/>
  <c r="F144" i="56"/>
  <c r="N143" i="56"/>
  <c r="M143" i="56"/>
  <c r="L143" i="56"/>
  <c r="I143" i="56"/>
  <c r="F143" i="56"/>
  <c r="N142" i="56"/>
  <c r="M142" i="56"/>
  <c r="L142" i="56"/>
  <c r="I142" i="56"/>
  <c r="F142" i="56"/>
  <c r="N141" i="56"/>
  <c r="M141" i="56"/>
  <c r="L141" i="56"/>
  <c r="I141" i="56"/>
  <c r="F141" i="56"/>
  <c r="N140" i="56"/>
  <c r="M140" i="56"/>
  <c r="L140" i="56"/>
  <c r="I140" i="56"/>
  <c r="F140" i="56"/>
  <c r="N139" i="56"/>
  <c r="M139" i="56"/>
  <c r="L139" i="56"/>
  <c r="I139" i="56"/>
  <c r="F139" i="56"/>
  <c r="N137" i="56"/>
  <c r="M137" i="56"/>
  <c r="L137" i="56"/>
  <c r="I137" i="56"/>
  <c r="F137" i="56"/>
  <c r="N136" i="56"/>
  <c r="M136" i="56"/>
  <c r="L136" i="56"/>
  <c r="I136" i="56"/>
  <c r="F136" i="56"/>
  <c r="N135" i="56"/>
  <c r="M135" i="56"/>
  <c r="L135" i="56"/>
  <c r="I135" i="56"/>
  <c r="F135" i="56"/>
  <c r="N134" i="56"/>
  <c r="M134" i="56"/>
  <c r="L134" i="56"/>
  <c r="I134" i="56"/>
  <c r="F134" i="56"/>
  <c r="N133" i="56"/>
  <c r="M133" i="56"/>
  <c r="L133" i="56"/>
  <c r="I133" i="56"/>
  <c r="F133" i="56"/>
  <c r="N132" i="56"/>
  <c r="M132" i="56"/>
  <c r="L132" i="56"/>
  <c r="I132" i="56"/>
  <c r="F132" i="56"/>
  <c r="L80" i="56"/>
  <c r="L79" i="56" s="1"/>
  <c r="I80" i="56"/>
  <c r="I79" i="56" s="1"/>
  <c r="F80" i="56"/>
  <c r="F79" i="56" s="1"/>
  <c r="N78" i="56"/>
  <c r="M78" i="56"/>
  <c r="L78" i="56"/>
  <c r="I78" i="56"/>
  <c r="F78" i="56"/>
  <c r="N77" i="56"/>
  <c r="M77" i="56"/>
  <c r="L77" i="56"/>
  <c r="I77" i="56"/>
  <c r="F77" i="56"/>
  <c r="N76" i="56"/>
  <c r="M76" i="56"/>
  <c r="L76" i="56"/>
  <c r="I76" i="56"/>
  <c r="F76" i="56"/>
  <c r="N75" i="56"/>
  <c r="M75" i="56"/>
  <c r="L75" i="56"/>
  <c r="I75" i="56"/>
  <c r="F75" i="56"/>
  <c r="D74" i="56"/>
  <c r="N73" i="56"/>
  <c r="N72" i="56" s="1"/>
  <c r="M73" i="56"/>
  <c r="L73" i="56"/>
  <c r="L72" i="56" s="1"/>
  <c r="I73" i="56"/>
  <c r="I72" i="56" s="1"/>
  <c r="F73" i="56"/>
  <c r="F72" i="56" s="1"/>
  <c r="D72" i="56"/>
  <c r="N71" i="56"/>
  <c r="M71" i="56"/>
  <c r="L71" i="56"/>
  <c r="I71" i="56"/>
  <c r="F71" i="56"/>
  <c r="N70" i="56"/>
  <c r="M70" i="56"/>
  <c r="L70" i="56"/>
  <c r="I70" i="56"/>
  <c r="F70" i="56"/>
  <c r="D69" i="56"/>
  <c r="N68" i="56"/>
  <c r="M68" i="56"/>
  <c r="L68" i="56"/>
  <c r="I68" i="56"/>
  <c r="F68" i="56"/>
  <c r="N67" i="56"/>
  <c r="M67" i="56"/>
  <c r="L67" i="56"/>
  <c r="I67" i="56"/>
  <c r="F67" i="56"/>
  <c r="N64" i="56"/>
  <c r="M64" i="56"/>
  <c r="L64" i="56"/>
  <c r="L62" i="56" s="1"/>
  <c r="I64" i="56"/>
  <c r="I62" i="56" s="1"/>
  <c r="F64" i="56"/>
  <c r="F62" i="56" s="1"/>
  <c r="N63" i="56"/>
  <c r="N61" i="56"/>
  <c r="M61" i="56"/>
  <c r="L61" i="56"/>
  <c r="I61" i="56"/>
  <c r="F61" i="56"/>
  <c r="F58" i="56" s="1"/>
  <c r="N60" i="56"/>
  <c r="M60" i="56"/>
  <c r="L60" i="56"/>
  <c r="I60" i="56"/>
  <c r="N55" i="56"/>
  <c r="M55" i="56"/>
  <c r="L55" i="56"/>
  <c r="I55" i="56"/>
  <c r="F55" i="56"/>
  <c r="N54" i="56"/>
  <c r="M54" i="56"/>
  <c r="L54" i="56"/>
  <c r="I54" i="56"/>
  <c r="F54" i="56"/>
  <c r="N53" i="56"/>
  <c r="M53" i="56"/>
  <c r="L53" i="56"/>
  <c r="I53" i="56"/>
  <c r="F53" i="56"/>
  <c r="N52" i="56"/>
  <c r="M52" i="56"/>
  <c r="L52" i="56"/>
  <c r="I52" i="56"/>
  <c r="F52" i="56"/>
  <c r="N51" i="56"/>
  <c r="M51" i="56"/>
  <c r="L51" i="56"/>
  <c r="I51" i="56"/>
  <c r="F51" i="56"/>
  <c r="N57" i="56"/>
  <c r="M57" i="56"/>
  <c r="L57" i="56"/>
  <c r="I57" i="56"/>
  <c r="F57" i="56"/>
  <c r="N56" i="56"/>
  <c r="M56" i="56"/>
  <c r="L56" i="56"/>
  <c r="N50" i="56"/>
  <c r="M50" i="56"/>
  <c r="L50" i="56"/>
  <c r="I50" i="56"/>
  <c r="F50" i="56"/>
  <c r="N48" i="56"/>
  <c r="M48" i="56"/>
  <c r="L48" i="56"/>
  <c r="I48" i="56"/>
  <c r="F48" i="56"/>
  <c r="N47" i="56"/>
  <c r="M47" i="56"/>
  <c r="L47" i="56"/>
  <c r="I47" i="56"/>
  <c r="F47" i="56"/>
  <c r="D46" i="56"/>
  <c r="N45" i="56"/>
  <c r="M45" i="56"/>
  <c r="M44" i="56" s="1"/>
  <c r="L45" i="56"/>
  <c r="L44" i="56" s="1"/>
  <c r="I45" i="56"/>
  <c r="I44" i="56" s="1"/>
  <c r="F45" i="56"/>
  <c r="F44" i="56" s="1"/>
  <c r="D44" i="56"/>
  <c r="N43" i="56"/>
  <c r="M43" i="56"/>
  <c r="L43" i="56"/>
  <c r="I43" i="56"/>
  <c r="F43" i="56"/>
  <c r="N42" i="56"/>
  <c r="M42" i="56"/>
  <c r="L42" i="56"/>
  <c r="I42" i="56"/>
  <c r="F42" i="56"/>
  <c r="D41" i="56"/>
  <c r="N40" i="56"/>
  <c r="N37" i="56" s="1"/>
  <c r="M40" i="56"/>
  <c r="M37" i="56" s="1"/>
  <c r="L40" i="56"/>
  <c r="L37" i="56" s="1"/>
  <c r="I40" i="56"/>
  <c r="I37" i="56" s="1"/>
  <c r="F40" i="56"/>
  <c r="F37" i="56" s="1"/>
  <c r="N36" i="56"/>
  <c r="N35" i="56" s="1"/>
  <c r="M36" i="56"/>
  <c r="M35" i="56" s="1"/>
  <c r="L36" i="56"/>
  <c r="L35" i="56" s="1"/>
  <c r="I36" i="56"/>
  <c r="I35" i="56" s="1"/>
  <c r="F36" i="56"/>
  <c r="F35" i="56" s="1"/>
  <c r="N28" i="56"/>
  <c r="M28" i="56"/>
  <c r="L28" i="56"/>
  <c r="I28" i="56"/>
  <c r="N27" i="56"/>
  <c r="M27" i="56"/>
  <c r="L27" i="56"/>
  <c r="L26" i="56" s="1"/>
  <c r="I27" i="56"/>
  <c r="F27" i="56"/>
  <c r="N25" i="56"/>
  <c r="N24" i="56" s="1"/>
  <c r="M25" i="56"/>
  <c r="M24" i="56" s="1"/>
  <c r="L25" i="56"/>
  <c r="L24" i="56" s="1"/>
  <c r="I25" i="56"/>
  <c r="I24" i="56" s="1"/>
  <c r="F25" i="56"/>
  <c r="F24" i="56" s="1"/>
  <c r="D24" i="56"/>
  <c r="N23" i="56"/>
  <c r="N22" i="56" s="1"/>
  <c r="M23" i="56"/>
  <c r="M22" i="56" s="1"/>
  <c r="L23" i="56"/>
  <c r="L22" i="56" s="1"/>
  <c r="I23" i="56"/>
  <c r="I22" i="56" s="1"/>
  <c r="F23" i="56"/>
  <c r="F22" i="56" s="1"/>
  <c r="D22" i="56"/>
  <c r="N17" i="56"/>
  <c r="M17" i="56"/>
  <c r="L17" i="56"/>
  <c r="I17" i="56"/>
  <c r="F17" i="56"/>
  <c r="N16" i="56"/>
  <c r="M16" i="56"/>
  <c r="L16" i="56"/>
  <c r="I16" i="56"/>
  <c r="F16" i="56"/>
  <c r="N15" i="56"/>
  <c r="M15" i="56"/>
  <c r="L15" i="56"/>
  <c r="I15" i="56"/>
  <c r="F15" i="56"/>
  <c r="N14" i="56"/>
  <c r="M14" i="56"/>
  <c r="L14" i="56"/>
  <c r="I14" i="56"/>
  <c r="F14" i="56"/>
  <c r="N13" i="56"/>
  <c r="M13" i="56"/>
  <c r="L13" i="56"/>
  <c r="I13" i="56"/>
  <c r="F13" i="56"/>
  <c r="N12" i="56"/>
  <c r="M12" i="56"/>
  <c r="L12" i="56"/>
  <c r="I12" i="56"/>
  <c r="F12" i="56"/>
  <c r="I224" i="57"/>
  <c r="F224" i="57"/>
  <c r="I223" i="57"/>
  <c r="F223" i="57"/>
  <c r="I222" i="57"/>
  <c r="F222" i="57"/>
  <c r="I221" i="57"/>
  <c r="F221" i="57"/>
  <c r="I220" i="57"/>
  <c r="F220" i="57"/>
  <c r="I219" i="57"/>
  <c r="F219" i="57"/>
  <c r="I218" i="57"/>
  <c r="F218" i="57"/>
  <c r="I217" i="57"/>
  <c r="F217" i="57"/>
  <c r="I216" i="57"/>
  <c r="F216" i="57"/>
  <c r="I215" i="57"/>
  <c r="F215" i="57"/>
  <c r="I214" i="57"/>
  <c r="F214" i="57"/>
  <c r="I213" i="57"/>
  <c r="F213" i="57"/>
  <c r="N202" i="57"/>
  <c r="N201" i="57" s="1"/>
  <c r="M202" i="57"/>
  <c r="M201" i="57" s="1"/>
  <c r="L202" i="57"/>
  <c r="L201" i="57" s="1"/>
  <c r="I202" i="57"/>
  <c r="I201" i="57" s="1"/>
  <c r="F202" i="57"/>
  <c r="F201" i="57" s="1"/>
  <c r="N200" i="57"/>
  <c r="M200" i="57"/>
  <c r="L200" i="57"/>
  <c r="I200" i="57"/>
  <c r="F200" i="57"/>
  <c r="N199" i="57"/>
  <c r="M199" i="57"/>
  <c r="L199" i="57"/>
  <c r="I199" i="57"/>
  <c r="F199" i="57"/>
  <c r="N198" i="57"/>
  <c r="M198" i="57"/>
  <c r="L198" i="57"/>
  <c r="I198" i="57"/>
  <c r="F198" i="57"/>
  <c r="N197" i="57"/>
  <c r="M197" i="57"/>
  <c r="L197" i="57"/>
  <c r="I197" i="57"/>
  <c r="F197" i="57"/>
  <c r="D196" i="57"/>
  <c r="N195" i="57"/>
  <c r="M195" i="57"/>
  <c r="L195" i="57"/>
  <c r="I195" i="57"/>
  <c r="F195" i="57"/>
  <c r="N194" i="57"/>
  <c r="M194" i="57"/>
  <c r="L194" i="57"/>
  <c r="I194" i="57"/>
  <c r="F194" i="57"/>
  <c r="N193" i="57"/>
  <c r="M193" i="57"/>
  <c r="L193" i="57"/>
  <c r="I193" i="57"/>
  <c r="F193" i="57"/>
  <c r="D192" i="57"/>
  <c r="N191" i="57"/>
  <c r="N190" i="57" s="1"/>
  <c r="M191" i="57"/>
  <c r="M190" i="57" s="1"/>
  <c r="L191" i="57"/>
  <c r="L190" i="57" s="1"/>
  <c r="I191" i="57"/>
  <c r="I190" i="57" s="1"/>
  <c r="F191" i="57"/>
  <c r="F190" i="57" s="1"/>
  <c r="D190" i="57"/>
  <c r="N189" i="57"/>
  <c r="M189" i="57"/>
  <c r="L189" i="57"/>
  <c r="I189" i="57"/>
  <c r="F189" i="57"/>
  <c r="N188" i="57"/>
  <c r="M188" i="57"/>
  <c r="L188" i="57"/>
  <c r="I188" i="57"/>
  <c r="F188" i="57"/>
  <c r="N187" i="57"/>
  <c r="M187" i="57"/>
  <c r="L187" i="57"/>
  <c r="I187" i="57"/>
  <c r="F187" i="57"/>
  <c r="N186" i="57"/>
  <c r="M186" i="57"/>
  <c r="L186" i="57"/>
  <c r="I186" i="57"/>
  <c r="F186" i="57"/>
  <c r="N185" i="57"/>
  <c r="M185" i="57"/>
  <c r="L185" i="57"/>
  <c r="I185" i="57"/>
  <c r="F185" i="57"/>
  <c r="N184" i="57"/>
  <c r="M184" i="57"/>
  <c r="L184" i="57"/>
  <c r="I184" i="57"/>
  <c r="F184" i="57"/>
  <c r="N183" i="57"/>
  <c r="M183" i="57"/>
  <c r="L183" i="57"/>
  <c r="I183" i="57"/>
  <c r="F183" i="57"/>
  <c r="N182" i="57"/>
  <c r="M182" i="57"/>
  <c r="L182" i="57"/>
  <c r="I182" i="57"/>
  <c r="F182" i="57"/>
  <c r="D181" i="57"/>
  <c r="N180" i="57"/>
  <c r="M180" i="57"/>
  <c r="L180" i="57"/>
  <c r="I180" i="57"/>
  <c r="F180" i="57"/>
  <c r="N179" i="57"/>
  <c r="M179" i="57"/>
  <c r="L179" i="57"/>
  <c r="I179" i="57"/>
  <c r="F179" i="57"/>
  <c r="N178" i="57"/>
  <c r="M178" i="57"/>
  <c r="L178" i="57"/>
  <c r="I178" i="57"/>
  <c r="F178" i="57"/>
  <c r="N177" i="57"/>
  <c r="M177" i="57"/>
  <c r="L177" i="57"/>
  <c r="I177" i="57"/>
  <c r="F177" i="57"/>
  <c r="N176" i="57"/>
  <c r="M176" i="57"/>
  <c r="L176" i="57"/>
  <c r="I176" i="57"/>
  <c r="F176" i="57"/>
  <c r="N175" i="57"/>
  <c r="M175" i="57"/>
  <c r="L175" i="57"/>
  <c r="I175" i="57"/>
  <c r="F175" i="57"/>
  <c r="D174" i="57"/>
  <c r="N173" i="57"/>
  <c r="M173" i="57"/>
  <c r="L173" i="57"/>
  <c r="I173" i="57"/>
  <c r="F173" i="57"/>
  <c r="N172" i="57"/>
  <c r="M172" i="57"/>
  <c r="L172" i="57"/>
  <c r="I172" i="57"/>
  <c r="F172" i="57"/>
  <c r="N171" i="57"/>
  <c r="M171" i="57"/>
  <c r="L171" i="57"/>
  <c r="I171" i="57"/>
  <c r="F171" i="57"/>
  <c r="N170" i="57"/>
  <c r="M170" i="57"/>
  <c r="L170" i="57"/>
  <c r="I170" i="57"/>
  <c r="F170" i="57"/>
  <c r="N169" i="57"/>
  <c r="M169" i="57"/>
  <c r="L169" i="57"/>
  <c r="I169" i="57"/>
  <c r="F169" i="57"/>
  <c r="N168" i="57"/>
  <c r="M168" i="57"/>
  <c r="L168" i="57"/>
  <c r="I168" i="57"/>
  <c r="F168" i="57"/>
  <c r="D167" i="57"/>
  <c r="N166" i="57"/>
  <c r="M166" i="57"/>
  <c r="L166" i="57"/>
  <c r="I166" i="57"/>
  <c r="F166" i="57"/>
  <c r="N165" i="57"/>
  <c r="M165" i="57"/>
  <c r="L165" i="57"/>
  <c r="I165" i="57"/>
  <c r="F165" i="57"/>
  <c r="N164" i="57"/>
  <c r="M164" i="57"/>
  <c r="L164" i="57"/>
  <c r="I164" i="57"/>
  <c r="F164" i="57"/>
  <c r="N163" i="57"/>
  <c r="M163" i="57"/>
  <c r="L163" i="57"/>
  <c r="I163" i="57"/>
  <c r="F163" i="57"/>
  <c r="D162" i="57"/>
  <c r="N161" i="57"/>
  <c r="N160" i="57" s="1"/>
  <c r="M161" i="57"/>
  <c r="L161" i="57"/>
  <c r="L160" i="57" s="1"/>
  <c r="I161" i="57"/>
  <c r="I160" i="57" s="1"/>
  <c r="F161" i="57"/>
  <c r="F160" i="57" s="1"/>
  <c r="D160" i="57"/>
  <c r="N159" i="57"/>
  <c r="N158" i="57" s="1"/>
  <c r="M159" i="57"/>
  <c r="M158" i="57" s="1"/>
  <c r="L159" i="57"/>
  <c r="L158" i="57" s="1"/>
  <c r="I159" i="57"/>
  <c r="I158" i="57" s="1"/>
  <c r="F159" i="57"/>
  <c r="F158" i="57" s="1"/>
  <c r="D158" i="57"/>
  <c r="N157" i="57"/>
  <c r="N156" i="57" s="1"/>
  <c r="M157" i="57"/>
  <c r="M156" i="57" s="1"/>
  <c r="L157" i="57"/>
  <c r="L156" i="57" s="1"/>
  <c r="I157" i="57"/>
  <c r="I156" i="57" s="1"/>
  <c r="F157" i="57"/>
  <c r="F156" i="57" s="1"/>
  <c r="N155" i="57"/>
  <c r="M155" i="57"/>
  <c r="L155" i="57"/>
  <c r="I155" i="57"/>
  <c r="F155" i="57"/>
  <c r="N154" i="57"/>
  <c r="M154" i="57"/>
  <c r="L154" i="57"/>
  <c r="I154" i="57"/>
  <c r="F154" i="57"/>
  <c r="N153" i="57"/>
  <c r="M153" i="57"/>
  <c r="L153" i="57"/>
  <c r="I153" i="57"/>
  <c r="F153" i="57"/>
  <c r="N151" i="57"/>
  <c r="N150" i="57" s="1"/>
  <c r="M151" i="57"/>
  <c r="M150" i="57" s="1"/>
  <c r="L151" i="57"/>
  <c r="L150" i="57" s="1"/>
  <c r="I151" i="57"/>
  <c r="I150" i="57" s="1"/>
  <c r="F151" i="57"/>
  <c r="F150" i="57" s="1"/>
  <c r="N149" i="57"/>
  <c r="N148" i="57" s="1"/>
  <c r="M149" i="57"/>
  <c r="L149" i="57"/>
  <c r="L148" i="57" s="1"/>
  <c r="I149" i="57"/>
  <c r="I148" i="57" s="1"/>
  <c r="F149" i="57"/>
  <c r="F148" i="57" s="1"/>
  <c r="N147" i="57"/>
  <c r="M147" i="57"/>
  <c r="L147" i="57"/>
  <c r="I147" i="57"/>
  <c r="F147" i="57"/>
  <c r="N146" i="57"/>
  <c r="M146" i="57"/>
  <c r="L146" i="57"/>
  <c r="I146" i="57"/>
  <c r="F146" i="57"/>
  <c r="N144" i="57"/>
  <c r="M144" i="57"/>
  <c r="L144" i="57"/>
  <c r="I144" i="57"/>
  <c r="F144" i="57"/>
  <c r="N143" i="57"/>
  <c r="M143" i="57"/>
  <c r="L143" i="57"/>
  <c r="I143" i="57"/>
  <c r="F143" i="57"/>
  <c r="N142" i="57"/>
  <c r="M142" i="57"/>
  <c r="L142" i="57"/>
  <c r="I142" i="57"/>
  <c r="F142" i="57"/>
  <c r="N141" i="57"/>
  <c r="M141" i="57"/>
  <c r="L141" i="57"/>
  <c r="I141" i="57"/>
  <c r="F141" i="57"/>
  <c r="N140" i="57"/>
  <c r="M140" i="57"/>
  <c r="L140" i="57"/>
  <c r="I140" i="57"/>
  <c r="F140" i="57"/>
  <c r="N139" i="57"/>
  <c r="M139" i="57"/>
  <c r="L139" i="57"/>
  <c r="I139" i="57"/>
  <c r="F139" i="57"/>
  <c r="N137" i="57"/>
  <c r="M137" i="57"/>
  <c r="L137" i="57"/>
  <c r="I137" i="57"/>
  <c r="F137" i="57"/>
  <c r="N136" i="57"/>
  <c r="M136" i="57"/>
  <c r="L136" i="57"/>
  <c r="I136" i="57"/>
  <c r="F136" i="57"/>
  <c r="N135" i="57"/>
  <c r="M135" i="57"/>
  <c r="L135" i="57"/>
  <c r="I135" i="57"/>
  <c r="F135" i="57"/>
  <c r="N134" i="57"/>
  <c r="M134" i="57"/>
  <c r="L134" i="57"/>
  <c r="I134" i="57"/>
  <c r="F134" i="57"/>
  <c r="N133" i="57"/>
  <c r="M133" i="57"/>
  <c r="L133" i="57"/>
  <c r="I133" i="57"/>
  <c r="F133" i="57"/>
  <c r="N132" i="57"/>
  <c r="M132" i="57"/>
  <c r="L132" i="57"/>
  <c r="I132" i="57"/>
  <c r="F132" i="57"/>
  <c r="L80" i="57"/>
  <c r="L79" i="57" s="1"/>
  <c r="I80" i="57"/>
  <c r="I79" i="57" s="1"/>
  <c r="F80" i="57"/>
  <c r="F79" i="57" s="1"/>
  <c r="N78" i="57"/>
  <c r="M78" i="57"/>
  <c r="L78" i="57"/>
  <c r="I78" i="57"/>
  <c r="F78" i="57"/>
  <c r="N77" i="57"/>
  <c r="M77" i="57"/>
  <c r="L77" i="57"/>
  <c r="I77" i="57"/>
  <c r="F77" i="57"/>
  <c r="N76" i="57"/>
  <c r="M76" i="57"/>
  <c r="L76" i="57"/>
  <c r="I76" i="57"/>
  <c r="F76" i="57"/>
  <c r="N75" i="57"/>
  <c r="M75" i="57"/>
  <c r="L75" i="57"/>
  <c r="I75" i="57"/>
  <c r="F75" i="57"/>
  <c r="D74" i="57"/>
  <c r="N73" i="57"/>
  <c r="N72" i="57" s="1"/>
  <c r="M73" i="57"/>
  <c r="M72" i="57" s="1"/>
  <c r="L73" i="57"/>
  <c r="L72" i="57" s="1"/>
  <c r="I73" i="57"/>
  <c r="I72" i="57" s="1"/>
  <c r="F73" i="57"/>
  <c r="F72" i="57" s="1"/>
  <c r="D72" i="57"/>
  <c r="N71" i="57"/>
  <c r="M71" i="57"/>
  <c r="L71" i="57"/>
  <c r="I71" i="57"/>
  <c r="F71" i="57"/>
  <c r="N70" i="57"/>
  <c r="M70" i="57"/>
  <c r="L70" i="57"/>
  <c r="I70" i="57"/>
  <c r="F70" i="57"/>
  <c r="D69" i="57"/>
  <c r="N68" i="57"/>
  <c r="M68" i="57"/>
  <c r="L68" i="57"/>
  <c r="I68" i="57"/>
  <c r="F68" i="57"/>
  <c r="N67" i="57"/>
  <c r="M67" i="57"/>
  <c r="L67" i="57"/>
  <c r="I67" i="57"/>
  <c r="F67" i="57"/>
  <c r="N64" i="57"/>
  <c r="M64" i="57"/>
  <c r="L64" i="57"/>
  <c r="L62" i="57" s="1"/>
  <c r="I64" i="57"/>
  <c r="I62" i="57" s="1"/>
  <c r="F64" i="57"/>
  <c r="F62" i="57" s="1"/>
  <c r="M63" i="57"/>
  <c r="M62" i="57" s="1"/>
  <c r="N61" i="57"/>
  <c r="M61" i="57"/>
  <c r="L61" i="57"/>
  <c r="I61" i="57"/>
  <c r="F61" i="57"/>
  <c r="F58" i="57" s="1"/>
  <c r="N60" i="57"/>
  <c r="M60" i="57"/>
  <c r="L60" i="57"/>
  <c r="I60" i="57"/>
  <c r="N55" i="57"/>
  <c r="M55" i="57"/>
  <c r="L55" i="57"/>
  <c r="I55" i="57"/>
  <c r="F55" i="57"/>
  <c r="N54" i="57"/>
  <c r="M54" i="57"/>
  <c r="L54" i="57"/>
  <c r="I54" i="57"/>
  <c r="F54" i="57"/>
  <c r="N53" i="57"/>
  <c r="M53" i="57"/>
  <c r="L53" i="57"/>
  <c r="I53" i="57"/>
  <c r="F53" i="57"/>
  <c r="N52" i="57"/>
  <c r="M52" i="57"/>
  <c r="L52" i="57"/>
  <c r="I52" i="57"/>
  <c r="F52" i="57"/>
  <c r="N51" i="57"/>
  <c r="M51" i="57"/>
  <c r="L51" i="57"/>
  <c r="I51" i="57"/>
  <c r="F51" i="57"/>
  <c r="N57" i="57"/>
  <c r="M57" i="57"/>
  <c r="L57" i="57"/>
  <c r="I57" i="57"/>
  <c r="F57" i="57"/>
  <c r="N56" i="57"/>
  <c r="M56" i="57"/>
  <c r="L56" i="57"/>
  <c r="N50" i="57"/>
  <c r="M50" i="57"/>
  <c r="L50" i="57"/>
  <c r="I50" i="57"/>
  <c r="F50" i="57"/>
  <c r="N48" i="57"/>
  <c r="M48" i="57"/>
  <c r="L48" i="57"/>
  <c r="I48" i="57"/>
  <c r="F48" i="57"/>
  <c r="N47" i="57"/>
  <c r="M47" i="57"/>
  <c r="L47" i="57"/>
  <c r="I47" i="57"/>
  <c r="F47" i="57"/>
  <c r="D46" i="57"/>
  <c r="N45" i="57"/>
  <c r="N44" i="57" s="1"/>
  <c r="M45" i="57"/>
  <c r="L45" i="57"/>
  <c r="L44" i="57" s="1"/>
  <c r="I45" i="57"/>
  <c r="I44" i="57" s="1"/>
  <c r="F45" i="57"/>
  <c r="F44" i="57" s="1"/>
  <c r="D44" i="57"/>
  <c r="N43" i="57"/>
  <c r="M43" i="57"/>
  <c r="L43" i="57"/>
  <c r="I43" i="57"/>
  <c r="F43" i="57"/>
  <c r="N42" i="57"/>
  <c r="M42" i="57"/>
  <c r="L42" i="57"/>
  <c r="I42" i="57"/>
  <c r="F42" i="57"/>
  <c r="D41" i="57"/>
  <c r="N40" i="57"/>
  <c r="N37" i="57" s="1"/>
  <c r="M40" i="57"/>
  <c r="M37" i="57" s="1"/>
  <c r="L40" i="57"/>
  <c r="L37" i="57" s="1"/>
  <c r="I40" i="57"/>
  <c r="I37" i="57" s="1"/>
  <c r="F40" i="57"/>
  <c r="F37" i="57" s="1"/>
  <c r="N36" i="57"/>
  <c r="N35" i="57" s="1"/>
  <c r="M36" i="57"/>
  <c r="M35" i="57" s="1"/>
  <c r="L36" i="57"/>
  <c r="L35" i="57" s="1"/>
  <c r="I36" i="57"/>
  <c r="I35" i="57" s="1"/>
  <c r="F36" i="57"/>
  <c r="F35" i="57" s="1"/>
  <c r="N28" i="57"/>
  <c r="M28" i="57"/>
  <c r="L28" i="57"/>
  <c r="I28" i="57"/>
  <c r="N27" i="57"/>
  <c r="M27" i="57"/>
  <c r="L27" i="57"/>
  <c r="I27" i="57"/>
  <c r="I26" i="57" s="1"/>
  <c r="F27" i="57"/>
  <c r="F26" i="57" s="1"/>
  <c r="N25" i="57"/>
  <c r="N24" i="57" s="1"/>
  <c r="M25" i="57"/>
  <c r="M24" i="57" s="1"/>
  <c r="L25" i="57"/>
  <c r="L24" i="57" s="1"/>
  <c r="I25" i="57"/>
  <c r="I24" i="57" s="1"/>
  <c r="F25" i="57"/>
  <c r="F24" i="57" s="1"/>
  <c r="D24" i="57"/>
  <c r="N23" i="57"/>
  <c r="N22" i="57" s="1"/>
  <c r="M23" i="57"/>
  <c r="L23" i="57"/>
  <c r="L22" i="57" s="1"/>
  <c r="I23" i="57"/>
  <c r="I22" i="57" s="1"/>
  <c r="F23" i="57"/>
  <c r="F22" i="57" s="1"/>
  <c r="D22" i="57"/>
  <c r="N17" i="57"/>
  <c r="M17" i="57"/>
  <c r="L17" i="57"/>
  <c r="I17" i="57"/>
  <c r="F17" i="57"/>
  <c r="N16" i="57"/>
  <c r="M16" i="57"/>
  <c r="L16" i="57"/>
  <c r="I16" i="57"/>
  <c r="F16" i="57"/>
  <c r="N15" i="57"/>
  <c r="M15" i="57"/>
  <c r="L15" i="57"/>
  <c r="I15" i="57"/>
  <c r="F15" i="57"/>
  <c r="N14" i="57"/>
  <c r="M14" i="57"/>
  <c r="L14" i="57"/>
  <c r="I14" i="57"/>
  <c r="F14" i="57"/>
  <c r="N13" i="57"/>
  <c r="M13" i="57"/>
  <c r="L13" i="57"/>
  <c r="I13" i="57"/>
  <c r="F13" i="57"/>
  <c r="N12" i="57"/>
  <c r="M12" i="57"/>
  <c r="L12" i="57"/>
  <c r="I12" i="57"/>
  <c r="F12" i="57"/>
  <c r="I224" i="58"/>
  <c r="F224" i="58"/>
  <c r="I223" i="58"/>
  <c r="F223" i="58"/>
  <c r="I222" i="58"/>
  <c r="F222" i="58"/>
  <c r="I221" i="58"/>
  <c r="F221" i="58"/>
  <c r="I220" i="58"/>
  <c r="F220" i="58"/>
  <c r="I219" i="58"/>
  <c r="F219" i="58"/>
  <c r="I218" i="58"/>
  <c r="F218" i="58"/>
  <c r="I217" i="58"/>
  <c r="F217" i="58"/>
  <c r="I216" i="58"/>
  <c r="F216" i="58"/>
  <c r="I215" i="58"/>
  <c r="F215" i="58"/>
  <c r="I214" i="58"/>
  <c r="F214" i="58"/>
  <c r="I213" i="58"/>
  <c r="F213" i="58"/>
  <c r="N202" i="58"/>
  <c r="N201" i="58" s="1"/>
  <c r="M202" i="58"/>
  <c r="M201" i="58" s="1"/>
  <c r="L202" i="58"/>
  <c r="L201" i="58" s="1"/>
  <c r="I202" i="58"/>
  <c r="I201" i="58" s="1"/>
  <c r="F202" i="58"/>
  <c r="F201" i="58" s="1"/>
  <c r="N200" i="58"/>
  <c r="M200" i="58"/>
  <c r="L200" i="58"/>
  <c r="I200" i="58"/>
  <c r="F200" i="58"/>
  <c r="N199" i="58"/>
  <c r="M199" i="58"/>
  <c r="L199" i="58"/>
  <c r="I199" i="58"/>
  <c r="F199" i="58"/>
  <c r="N198" i="58"/>
  <c r="M198" i="58"/>
  <c r="L198" i="58"/>
  <c r="I198" i="58"/>
  <c r="F198" i="58"/>
  <c r="N197" i="58"/>
  <c r="M197" i="58"/>
  <c r="L197" i="58"/>
  <c r="I197" i="58"/>
  <c r="F197" i="58"/>
  <c r="D196" i="58"/>
  <c r="N195" i="58"/>
  <c r="M195" i="58"/>
  <c r="L195" i="58"/>
  <c r="I195" i="58"/>
  <c r="F195" i="58"/>
  <c r="N194" i="58"/>
  <c r="M194" i="58"/>
  <c r="L194" i="58"/>
  <c r="I194" i="58"/>
  <c r="F194" i="58"/>
  <c r="N193" i="58"/>
  <c r="M193" i="58"/>
  <c r="L193" i="58"/>
  <c r="I193" i="58"/>
  <c r="F193" i="58"/>
  <c r="D192" i="58"/>
  <c r="N191" i="58"/>
  <c r="M191" i="58"/>
  <c r="M190" i="58" s="1"/>
  <c r="L191" i="58"/>
  <c r="L190" i="58" s="1"/>
  <c r="I191" i="58"/>
  <c r="I190" i="58" s="1"/>
  <c r="F191" i="58"/>
  <c r="F190" i="58" s="1"/>
  <c r="D190" i="58"/>
  <c r="N189" i="58"/>
  <c r="M189" i="58"/>
  <c r="L189" i="58"/>
  <c r="I189" i="58"/>
  <c r="F189" i="58"/>
  <c r="N188" i="58"/>
  <c r="M188" i="58"/>
  <c r="L188" i="58"/>
  <c r="I188" i="58"/>
  <c r="F188" i="58"/>
  <c r="N187" i="58"/>
  <c r="M187" i="58"/>
  <c r="L187" i="58"/>
  <c r="I187" i="58"/>
  <c r="F187" i="58"/>
  <c r="N186" i="58"/>
  <c r="M186" i="58"/>
  <c r="L186" i="58"/>
  <c r="I186" i="58"/>
  <c r="F186" i="58"/>
  <c r="N185" i="58"/>
  <c r="M185" i="58"/>
  <c r="L185" i="58"/>
  <c r="I185" i="58"/>
  <c r="F185" i="58"/>
  <c r="N184" i="58"/>
  <c r="M184" i="58"/>
  <c r="L184" i="58"/>
  <c r="I184" i="58"/>
  <c r="F184" i="58"/>
  <c r="N183" i="58"/>
  <c r="M183" i="58"/>
  <c r="L183" i="58"/>
  <c r="I183" i="58"/>
  <c r="F183" i="58"/>
  <c r="N182" i="58"/>
  <c r="M182" i="58"/>
  <c r="L182" i="58"/>
  <c r="I182" i="58"/>
  <c r="F182" i="58"/>
  <c r="D181" i="58"/>
  <c r="N180" i="58"/>
  <c r="M180" i="58"/>
  <c r="L180" i="58"/>
  <c r="I180" i="58"/>
  <c r="F180" i="58"/>
  <c r="N179" i="58"/>
  <c r="M179" i="58"/>
  <c r="L179" i="58"/>
  <c r="I179" i="58"/>
  <c r="F179" i="58"/>
  <c r="N178" i="58"/>
  <c r="M178" i="58"/>
  <c r="L178" i="58"/>
  <c r="I178" i="58"/>
  <c r="F178" i="58"/>
  <c r="N177" i="58"/>
  <c r="M177" i="58"/>
  <c r="L177" i="58"/>
  <c r="I177" i="58"/>
  <c r="F177" i="58"/>
  <c r="N176" i="58"/>
  <c r="M176" i="58"/>
  <c r="L176" i="58"/>
  <c r="I176" i="58"/>
  <c r="F176" i="58"/>
  <c r="N175" i="58"/>
  <c r="M175" i="58"/>
  <c r="L175" i="58"/>
  <c r="I175" i="58"/>
  <c r="F175" i="58"/>
  <c r="D174" i="58"/>
  <c r="N173" i="58"/>
  <c r="M173" i="58"/>
  <c r="L173" i="58"/>
  <c r="I173" i="58"/>
  <c r="F173" i="58"/>
  <c r="N172" i="58"/>
  <c r="M172" i="58"/>
  <c r="L172" i="58"/>
  <c r="I172" i="58"/>
  <c r="F172" i="58"/>
  <c r="N171" i="58"/>
  <c r="M171" i="58"/>
  <c r="L171" i="58"/>
  <c r="I171" i="58"/>
  <c r="F171" i="58"/>
  <c r="N170" i="58"/>
  <c r="M170" i="58"/>
  <c r="L170" i="58"/>
  <c r="I170" i="58"/>
  <c r="F170" i="58"/>
  <c r="N169" i="58"/>
  <c r="M169" i="58"/>
  <c r="L169" i="58"/>
  <c r="I169" i="58"/>
  <c r="F169" i="58"/>
  <c r="N168" i="58"/>
  <c r="M168" i="58"/>
  <c r="L168" i="58"/>
  <c r="I168" i="58"/>
  <c r="F168" i="58"/>
  <c r="D167" i="58"/>
  <c r="N166" i="58"/>
  <c r="M166" i="58"/>
  <c r="L166" i="58"/>
  <c r="I166" i="58"/>
  <c r="F166" i="58"/>
  <c r="N165" i="58"/>
  <c r="M165" i="58"/>
  <c r="L165" i="58"/>
  <c r="I165" i="58"/>
  <c r="F165" i="58"/>
  <c r="N164" i="58"/>
  <c r="M164" i="58"/>
  <c r="L164" i="58"/>
  <c r="I164" i="58"/>
  <c r="F164" i="58"/>
  <c r="N163" i="58"/>
  <c r="M163" i="58"/>
  <c r="L163" i="58"/>
  <c r="I163" i="58"/>
  <c r="F163" i="58"/>
  <c r="D162" i="58"/>
  <c r="N161" i="58"/>
  <c r="N160" i="58" s="1"/>
  <c r="M161" i="58"/>
  <c r="M160" i="58" s="1"/>
  <c r="L161" i="58"/>
  <c r="L160" i="58" s="1"/>
  <c r="I161" i="58"/>
  <c r="I160" i="58" s="1"/>
  <c r="F161" i="58"/>
  <c r="F160" i="58" s="1"/>
  <c r="D160" i="58"/>
  <c r="N159" i="58"/>
  <c r="N158" i="58" s="1"/>
  <c r="M159" i="58"/>
  <c r="L159" i="58"/>
  <c r="L158" i="58" s="1"/>
  <c r="I159" i="58"/>
  <c r="I158" i="58" s="1"/>
  <c r="F159" i="58"/>
  <c r="F158" i="58" s="1"/>
  <c r="D158" i="58"/>
  <c r="N157" i="58"/>
  <c r="N156" i="58" s="1"/>
  <c r="M157" i="58"/>
  <c r="M156" i="58" s="1"/>
  <c r="L157" i="58"/>
  <c r="L156" i="58" s="1"/>
  <c r="I157" i="58"/>
  <c r="I156" i="58" s="1"/>
  <c r="F157" i="58"/>
  <c r="F156" i="58" s="1"/>
  <c r="N155" i="58"/>
  <c r="M155" i="58"/>
  <c r="L155" i="58"/>
  <c r="I155" i="58"/>
  <c r="F155" i="58"/>
  <c r="N154" i="58"/>
  <c r="M154" i="58"/>
  <c r="L154" i="58"/>
  <c r="I154" i="58"/>
  <c r="F154" i="58"/>
  <c r="N153" i="58"/>
  <c r="M153" i="58"/>
  <c r="L153" i="58"/>
  <c r="I153" i="58"/>
  <c r="F153" i="58"/>
  <c r="N151" i="58"/>
  <c r="M151" i="58"/>
  <c r="M150" i="58" s="1"/>
  <c r="L151" i="58"/>
  <c r="L150" i="58" s="1"/>
  <c r="I151" i="58"/>
  <c r="I150" i="58" s="1"/>
  <c r="F151" i="58"/>
  <c r="F150" i="58" s="1"/>
  <c r="N149" i="58"/>
  <c r="N148" i="58" s="1"/>
  <c r="M149" i="58"/>
  <c r="M148" i="58" s="1"/>
  <c r="L149" i="58"/>
  <c r="L148" i="58" s="1"/>
  <c r="I149" i="58"/>
  <c r="I148" i="58" s="1"/>
  <c r="F149" i="58"/>
  <c r="F148" i="58" s="1"/>
  <c r="N147" i="58"/>
  <c r="M147" i="58"/>
  <c r="L147" i="58"/>
  <c r="I147" i="58"/>
  <c r="F147" i="58"/>
  <c r="N146" i="58"/>
  <c r="M146" i="58"/>
  <c r="L146" i="58"/>
  <c r="I146" i="58"/>
  <c r="F146" i="58"/>
  <c r="N144" i="58"/>
  <c r="M144" i="58"/>
  <c r="L144" i="58"/>
  <c r="I144" i="58"/>
  <c r="F144" i="58"/>
  <c r="N143" i="58"/>
  <c r="M143" i="58"/>
  <c r="L143" i="58"/>
  <c r="I143" i="58"/>
  <c r="F143" i="58"/>
  <c r="N142" i="58"/>
  <c r="M142" i="58"/>
  <c r="L142" i="58"/>
  <c r="I142" i="58"/>
  <c r="F142" i="58"/>
  <c r="N141" i="58"/>
  <c r="M141" i="58"/>
  <c r="L141" i="58"/>
  <c r="I141" i="58"/>
  <c r="F141" i="58"/>
  <c r="N140" i="58"/>
  <c r="M140" i="58"/>
  <c r="L140" i="58"/>
  <c r="I140" i="58"/>
  <c r="F140" i="58"/>
  <c r="N139" i="58"/>
  <c r="M139" i="58"/>
  <c r="L139" i="58"/>
  <c r="I139" i="58"/>
  <c r="F139" i="58"/>
  <c r="N137" i="58"/>
  <c r="M137" i="58"/>
  <c r="L137" i="58"/>
  <c r="I137" i="58"/>
  <c r="F137" i="58"/>
  <c r="N136" i="58"/>
  <c r="M136" i="58"/>
  <c r="L136" i="58"/>
  <c r="I136" i="58"/>
  <c r="F136" i="58"/>
  <c r="N135" i="58"/>
  <c r="M135" i="58"/>
  <c r="L135" i="58"/>
  <c r="I135" i="58"/>
  <c r="F135" i="58"/>
  <c r="N134" i="58"/>
  <c r="M134" i="58"/>
  <c r="L134" i="58"/>
  <c r="I134" i="58"/>
  <c r="F134" i="58"/>
  <c r="N133" i="58"/>
  <c r="M133" i="58"/>
  <c r="L133" i="58"/>
  <c r="I133" i="58"/>
  <c r="F133" i="58"/>
  <c r="N132" i="58"/>
  <c r="M132" i="58"/>
  <c r="L132" i="58"/>
  <c r="I132" i="58"/>
  <c r="F132" i="58"/>
  <c r="L80" i="58"/>
  <c r="L79" i="58" s="1"/>
  <c r="I80" i="58"/>
  <c r="I79" i="58" s="1"/>
  <c r="F80" i="58"/>
  <c r="F79" i="58" s="1"/>
  <c r="N78" i="58"/>
  <c r="M78" i="58"/>
  <c r="L78" i="58"/>
  <c r="I78" i="58"/>
  <c r="F78" i="58"/>
  <c r="N77" i="58"/>
  <c r="M77" i="58"/>
  <c r="L77" i="58"/>
  <c r="I77" i="58"/>
  <c r="F77" i="58"/>
  <c r="N76" i="58"/>
  <c r="M76" i="58"/>
  <c r="L76" i="58"/>
  <c r="I76" i="58"/>
  <c r="F76" i="58"/>
  <c r="N75" i="58"/>
  <c r="M75" i="58"/>
  <c r="L75" i="58"/>
  <c r="I75" i="58"/>
  <c r="F75" i="58"/>
  <c r="D74" i="58"/>
  <c r="N73" i="58"/>
  <c r="N72" i="58" s="1"/>
  <c r="M73" i="58"/>
  <c r="L73" i="58"/>
  <c r="L72" i="58" s="1"/>
  <c r="I73" i="58"/>
  <c r="I72" i="58" s="1"/>
  <c r="F73" i="58"/>
  <c r="F72" i="58" s="1"/>
  <c r="D72" i="58"/>
  <c r="N71" i="58"/>
  <c r="M71" i="58"/>
  <c r="L71" i="58"/>
  <c r="I71" i="58"/>
  <c r="F71" i="58"/>
  <c r="N70" i="58"/>
  <c r="M70" i="58"/>
  <c r="L70" i="58"/>
  <c r="I70" i="58"/>
  <c r="F70" i="58"/>
  <c r="D69" i="58"/>
  <c r="N68" i="58"/>
  <c r="M68" i="58"/>
  <c r="L68" i="58"/>
  <c r="I68" i="58"/>
  <c r="F68" i="58"/>
  <c r="N67" i="58"/>
  <c r="M67" i="58"/>
  <c r="L67" i="58"/>
  <c r="I67" i="58"/>
  <c r="F67" i="58"/>
  <c r="N64" i="58"/>
  <c r="M64" i="58"/>
  <c r="L64" i="58"/>
  <c r="L62" i="58" s="1"/>
  <c r="I64" i="58"/>
  <c r="I62" i="58" s="1"/>
  <c r="F64" i="58"/>
  <c r="F62" i="58" s="1"/>
  <c r="M63" i="58"/>
  <c r="M62" i="58" s="1"/>
  <c r="N61" i="58"/>
  <c r="M61" i="58"/>
  <c r="L61" i="58"/>
  <c r="I61" i="58"/>
  <c r="F61" i="58"/>
  <c r="F58" i="58" s="1"/>
  <c r="N60" i="58"/>
  <c r="M60" i="58"/>
  <c r="L60" i="58"/>
  <c r="I60" i="58"/>
  <c r="N55" i="58"/>
  <c r="M55" i="58"/>
  <c r="L55" i="58"/>
  <c r="I55" i="58"/>
  <c r="F55" i="58"/>
  <c r="N54" i="58"/>
  <c r="M54" i="58"/>
  <c r="L54" i="58"/>
  <c r="I54" i="58"/>
  <c r="F54" i="58"/>
  <c r="N53" i="58"/>
  <c r="M53" i="58"/>
  <c r="L53" i="58"/>
  <c r="I53" i="58"/>
  <c r="F53" i="58"/>
  <c r="N52" i="58"/>
  <c r="M52" i="58"/>
  <c r="L52" i="58"/>
  <c r="I52" i="58"/>
  <c r="F52" i="58"/>
  <c r="N51" i="58"/>
  <c r="M51" i="58"/>
  <c r="L51" i="58"/>
  <c r="I51" i="58"/>
  <c r="F51" i="58"/>
  <c r="N57" i="58"/>
  <c r="M57" i="58"/>
  <c r="L57" i="58"/>
  <c r="I57" i="58"/>
  <c r="F57" i="58"/>
  <c r="N56" i="58"/>
  <c r="M56" i="58"/>
  <c r="L56" i="58"/>
  <c r="N50" i="58"/>
  <c r="M50" i="58"/>
  <c r="L50" i="58"/>
  <c r="I50" i="58"/>
  <c r="F50" i="58"/>
  <c r="N48" i="58"/>
  <c r="M48" i="58"/>
  <c r="L48" i="58"/>
  <c r="I48" i="58"/>
  <c r="F48" i="58"/>
  <c r="N47" i="58"/>
  <c r="M47" i="58"/>
  <c r="L47" i="58"/>
  <c r="I47" i="58"/>
  <c r="F47" i="58"/>
  <c r="D46" i="58"/>
  <c r="N45" i="58"/>
  <c r="N44" i="58" s="1"/>
  <c r="M45" i="58"/>
  <c r="L45" i="58"/>
  <c r="L44" i="58" s="1"/>
  <c r="I45" i="58"/>
  <c r="I44" i="58" s="1"/>
  <c r="F45" i="58"/>
  <c r="F44" i="58" s="1"/>
  <c r="D44" i="58"/>
  <c r="N43" i="58"/>
  <c r="M43" i="58"/>
  <c r="L43" i="58"/>
  <c r="I43" i="58"/>
  <c r="F43" i="58"/>
  <c r="N42" i="58"/>
  <c r="M42" i="58"/>
  <c r="L42" i="58"/>
  <c r="I42" i="58"/>
  <c r="F42" i="58"/>
  <c r="D41" i="58"/>
  <c r="N40" i="58"/>
  <c r="N37" i="58" s="1"/>
  <c r="M40" i="58"/>
  <c r="M37" i="58" s="1"/>
  <c r="L40" i="58"/>
  <c r="L37" i="58" s="1"/>
  <c r="I40" i="58"/>
  <c r="I37" i="58" s="1"/>
  <c r="F40" i="58"/>
  <c r="F37" i="58" s="1"/>
  <c r="N36" i="58"/>
  <c r="N35" i="58" s="1"/>
  <c r="M36" i="58"/>
  <c r="M35" i="58" s="1"/>
  <c r="L36" i="58"/>
  <c r="L35" i="58" s="1"/>
  <c r="I36" i="58"/>
  <c r="I35" i="58" s="1"/>
  <c r="F36" i="58"/>
  <c r="F35" i="58" s="1"/>
  <c r="N28" i="58"/>
  <c r="M28" i="58"/>
  <c r="L28" i="58"/>
  <c r="I28" i="58"/>
  <c r="N27" i="58"/>
  <c r="M27" i="58"/>
  <c r="L27" i="58"/>
  <c r="I27" i="58"/>
  <c r="I26" i="58" s="1"/>
  <c r="F27" i="58"/>
  <c r="F26" i="58" s="1"/>
  <c r="N25" i="58"/>
  <c r="N24" i="58" s="1"/>
  <c r="M25" i="58"/>
  <c r="L25" i="58"/>
  <c r="L24" i="58" s="1"/>
  <c r="I25" i="58"/>
  <c r="I24" i="58" s="1"/>
  <c r="F25" i="58"/>
  <c r="F24" i="58" s="1"/>
  <c r="D24" i="58"/>
  <c r="N23" i="58"/>
  <c r="N22" i="58" s="1"/>
  <c r="M23" i="58"/>
  <c r="L23" i="58"/>
  <c r="L22" i="58" s="1"/>
  <c r="I23" i="58"/>
  <c r="I22" i="58" s="1"/>
  <c r="F23" i="58"/>
  <c r="F22" i="58" s="1"/>
  <c r="D22" i="58"/>
  <c r="N17" i="58"/>
  <c r="M17" i="58"/>
  <c r="L17" i="58"/>
  <c r="I17" i="58"/>
  <c r="F17" i="58"/>
  <c r="N16" i="58"/>
  <c r="M16" i="58"/>
  <c r="L16" i="58"/>
  <c r="I16" i="58"/>
  <c r="F16" i="58"/>
  <c r="N15" i="58"/>
  <c r="M15" i="58"/>
  <c r="L15" i="58"/>
  <c r="I15" i="58"/>
  <c r="F15" i="58"/>
  <c r="N14" i="58"/>
  <c r="M14" i="58"/>
  <c r="L14" i="58"/>
  <c r="I14" i="58"/>
  <c r="F14" i="58"/>
  <c r="N13" i="58"/>
  <c r="M13" i="58"/>
  <c r="L13" i="58"/>
  <c r="I13" i="58"/>
  <c r="F13" i="58"/>
  <c r="N12" i="58"/>
  <c r="M12" i="58"/>
  <c r="L12" i="58"/>
  <c r="I12" i="58"/>
  <c r="F12" i="58"/>
  <c r="I224" i="59"/>
  <c r="F224" i="59"/>
  <c r="I223" i="59"/>
  <c r="F223" i="59"/>
  <c r="I222" i="59"/>
  <c r="F222" i="59"/>
  <c r="I221" i="59"/>
  <c r="F221" i="59"/>
  <c r="I220" i="59"/>
  <c r="F220" i="59"/>
  <c r="I219" i="59"/>
  <c r="F219" i="59"/>
  <c r="I218" i="59"/>
  <c r="F218" i="59"/>
  <c r="I217" i="59"/>
  <c r="F217" i="59"/>
  <c r="I216" i="59"/>
  <c r="F216" i="59"/>
  <c r="I215" i="59"/>
  <c r="F215" i="59"/>
  <c r="I214" i="59"/>
  <c r="F214" i="59"/>
  <c r="I213" i="59"/>
  <c r="F213" i="59"/>
  <c r="N202" i="59"/>
  <c r="N201" i="59" s="1"/>
  <c r="M202" i="59"/>
  <c r="M201" i="59" s="1"/>
  <c r="L202" i="59"/>
  <c r="L201" i="59" s="1"/>
  <c r="I202" i="59"/>
  <c r="I201" i="59" s="1"/>
  <c r="F202" i="59"/>
  <c r="F201" i="59" s="1"/>
  <c r="N200" i="59"/>
  <c r="M200" i="59"/>
  <c r="L200" i="59"/>
  <c r="I200" i="59"/>
  <c r="F200" i="59"/>
  <c r="N199" i="59"/>
  <c r="M199" i="59"/>
  <c r="L199" i="59"/>
  <c r="I199" i="59"/>
  <c r="F199" i="59"/>
  <c r="N198" i="59"/>
  <c r="M198" i="59"/>
  <c r="L198" i="59"/>
  <c r="I198" i="59"/>
  <c r="F198" i="59"/>
  <c r="N197" i="59"/>
  <c r="M197" i="59"/>
  <c r="L197" i="59"/>
  <c r="I197" i="59"/>
  <c r="F197" i="59"/>
  <c r="D196" i="59"/>
  <c r="N195" i="59"/>
  <c r="M195" i="59"/>
  <c r="L195" i="59"/>
  <c r="I195" i="59"/>
  <c r="F195" i="59"/>
  <c r="N194" i="59"/>
  <c r="M194" i="59"/>
  <c r="L194" i="59"/>
  <c r="I194" i="59"/>
  <c r="F194" i="59"/>
  <c r="N193" i="59"/>
  <c r="M193" i="59"/>
  <c r="L193" i="59"/>
  <c r="I193" i="59"/>
  <c r="F193" i="59"/>
  <c r="D192" i="59"/>
  <c r="N191" i="59"/>
  <c r="N190" i="59" s="1"/>
  <c r="M191" i="59"/>
  <c r="L191" i="59"/>
  <c r="L190" i="59" s="1"/>
  <c r="I191" i="59"/>
  <c r="I190" i="59" s="1"/>
  <c r="F191" i="59"/>
  <c r="F190" i="59" s="1"/>
  <c r="D190" i="59"/>
  <c r="N189" i="59"/>
  <c r="M189" i="59"/>
  <c r="L189" i="59"/>
  <c r="I189" i="59"/>
  <c r="F189" i="59"/>
  <c r="N188" i="59"/>
  <c r="M188" i="59"/>
  <c r="L188" i="59"/>
  <c r="I188" i="59"/>
  <c r="F188" i="59"/>
  <c r="N187" i="59"/>
  <c r="M187" i="59"/>
  <c r="L187" i="59"/>
  <c r="I187" i="59"/>
  <c r="F187" i="59"/>
  <c r="N186" i="59"/>
  <c r="M186" i="59"/>
  <c r="L186" i="59"/>
  <c r="I186" i="59"/>
  <c r="F186" i="59"/>
  <c r="N185" i="59"/>
  <c r="M185" i="59"/>
  <c r="L185" i="59"/>
  <c r="I185" i="59"/>
  <c r="F185" i="59"/>
  <c r="N184" i="59"/>
  <c r="M184" i="59"/>
  <c r="L184" i="59"/>
  <c r="I184" i="59"/>
  <c r="F184" i="59"/>
  <c r="N183" i="59"/>
  <c r="M183" i="59"/>
  <c r="L183" i="59"/>
  <c r="I183" i="59"/>
  <c r="F183" i="59"/>
  <c r="N182" i="59"/>
  <c r="M182" i="59"/>
  <c r="L182" i="59"/>
  <c r="I182" i="59"/>
  <c r="F182" i="59"/>
  <c r="D181" i="59"/>
  <c r="N180" i="59"/>
  <c r="M180" i="59"/>
  <c r="L180" i="59"/>
  <c r="I180" i="59"/>
  <c r="F180" i="59"/>
  <c r="N179" i="59"/>
  <c r="M179" i="59"/>
  <c r="L179" i="59"/>
  <c r="I179" i="59"/>
  <c r="F179" i="59"/>
  <c r="N178" i="59"/>
  <c r="M178" i="59"/>
  <c r="L178" i="59"/>
  <c r="I178" i="59"/>
  <c r="F178" i="59"/>
  <c r="N177" i="59"/>
  <c r="M177" i="59"/>
  <c r="L177" i="59"/>
  <c r="I177" i="59"/>
  <c r="F177" i="59"/>
  <c r="N176" i="59"/>
  <c r="M176" i="59"/>
  <c r="L176" i="59"/>
  <c r="I176" i="59"/>
  <c r="F176" i="59"/>
  <c r="N175" i="59"/>
  <c r="M175" i="59"/>
  <c r="L175" i="59"/>
  <c r="I175" i="59"/>
  <c r="F175" i="59"/>
  <c r="D174" i="59"/>
  <c r="N173" i="59"/>
  <c r="M173" i="59"/>
  <c r="L173" i="59"/>
  <c r="I173" i="59"/>
  <c r="F173" i="59"/>
  <c r="N172" i="59"/>
  <c r="M172" i="59"/>
  <c r="L172" i="59"/>
  <c r="I172" i="59"/>
  <c r="F172" i="59"/>
  <c r="N171" i="59"/>
  <c r="M171" i="59"/>
  <c r="L171" i="59"/>
  <c r="I171" i="59"/>
  <c r="F171" i="59"/>
  <c r="N170" i="59"/>
  <c r="M170" i="59"/>
  <c r="L170" i="59"/>
  <c r="I170" i="59"/>
  <c r="F170" i="59"/>
  <c r="N169" i="59"/>
  <c r="M169" i="59"/>
  <c r="L169" i="59"/>
  <c r="I169" i="59"/>
  <c r="F169" i="59"/>
  <c r="N168" i="59"/>
  <c r="M168" i="59"/>
  <c r="L168" i="59"/>
  <c r="I168" i="59"/>
  <c r="F168" i="59"/>
  <c r="D167" i="59"/>
  <c r="N166" i="59"/>
  <c r="M166" i="59"/>
  <c r="L166" i="59"/>
  <c r="I166" i="59"/>
  <c r="F166" i="59"/>
  <c r="N165" i="59"/>
  <c r="M165" i="59"/>
  <c r="L165" i="59"/>
  <c r="I165" i="59"/>
  <c r="F165" i="59"/>
  <c r="N164" i="59"/>
  <c r="M164" i="59"/>
  <c r="L164" i="59"/>
  <c r="I164" i="59"/>
  <c r="F164" i="59"/>
  <c r="N163" i="59"/>
  <c r="M163" i="59"/>
  <c r="L163" i="59"/>
  <c r="I163" i="59"/>
  <c r="F163" i="59"/>
  <c r="D162" i="59"/>
  <c r="N161" i="59"/>
  <c r="N160" i="59" s="1"/>
  <c r="M161" i="59"/>
  <c r="L161" i="59"/>
  <c r="L160" i="59" s="1"/>
  <c r="I161" i="59"/>
  <c r="I160" i="59" s="1"/>
  <c r="F161" i="59"/>
  <c r="F160" i="59" s="1"/>
  <c r="D160" i="59"/>
  <c r="N159" i="59"/>
  <c r="M159" i="59"/>
  <c r="M158" i="59" s="1"/>
  <c r="L159" i="59"/>
  <c r="L158" i="59" s="1"/>
  <c r="I159" i="59"/>
  <c r="I158" i="59" s="1"/>
  <c r="F159" i="59"/>
  <c r="F158" i="59" s="1"/>
  <c r="D158" i="59"/>
  <c r="N157" i="59"/>
  <c r="N156" i="59" s="1"/>
  <c r="M157" i="59"/>
  <c r="M156" i="59" s="1"/>
  <c r="L157" i="59"/>
  <c r="L156" i="59" s="1"/>
  <c r="I157" i="59"/>
  <c r="I156" i="59" s="1"/>
  <c r="F157" i="59"/>
  <c r="F156" i="59" s="1"/>
  <c r="N155" i="59"/>
  <c r="M155" i="59"/>
  <c r="L155" i="59"/>
  <c r="I155" i="59"/>
  <c r="F155" i="59"/>
  <c r="N154" i="59"/>
  <c r="M154" i="59"/>
  <c r="L154" i="59"/>
  <c r="I154" i="59"/>
  <c r="F154" i="59"/>
  <c r="N153" i="59"/>
  <c r="M153" i="59"/>
  <c r="L153" i="59"/>
  <c r="I153" i="59"/>
  <c r="F153" i="59"/>
  <c r="N151" i="59"/>
  <c r="N150" i="59" s="1"/>
  <c r="M151" i="59"/>
  <c r="L151" i="59"/>
  <c r="L150" i="59" s="1"/>
  <c r="I151" i="59"/>
  <c r="I150" i="59" s="1"/>
  <c r="F151" i="59"/>
  <c r="F150" i="59" s="1"/>
  <c r="N149" i="59"/>
  <c r="M149" i="59"/>
  <c r="M148" i="59" s="1"/>
  <c r="L149" i="59"/>
  <c r="L148" i="59" s="1"/>
  <c r="I149" i="59"/>
  <c r="I148" i="59" s="1"/>
  <c r="F149" i="59"/>
  <c r="F148" i="59" s="1"/>
  <c r="N147" i="59"/>
  <c r="M147" i="59"/>
  <c r="L147" i="59"/>
  <c r="I147" i="59"/>
  <c r="F147" i="59"/>
  <c r="N146" i="59"/>
  <c r="M146" i="59"/>
  <c r="L146" i="59"/>
  <c r="I146" i="59"/>
  <c r="F146" i="59"/>
  <c r="N144" i="59"/>
  <c r="M144" i="59"/>
  <c r="L144" i="59"/>
  <c r="I144" i="59"/>
  <c r="F144" i="59"/>
  <c r="N143" i="59"/>
  <c r="M143" i="59"/>
  <c r="L143" i="59"/>
  <c r="I143" i="59"/>
  <c r="F143" i="59"/>
  <c r="N142" i="59"/>
  <c r="M142" i="59"/>
  <c r="L142" i="59"/>
  <c r="I142" i="59"/>
  <c r="F142" i="59"/>
  <c r="N141" i="59"/>
  <c r="M141" i="59"/>
  <c r="L141" i="59"/>
  <c r="I141" i="59"/>
  <c r="F141" i="59"/>
  <c r="N140" i="59"/>
  <c r="M140" i="59"/>
  <c r="L140" i="59"/>
  <c r="I140" i="59"/>
  <c r="F140" i="59"/>
  <c r="N139" i="59"/>
  <c r="M139" i="59"/>
  <c r="L139" i="59"/>
  <c r="I139" i="59"/>
  <c r="F139" i="59"/>
  <c r="N137" i="59"/>
  <c r="M137" i="59"/>
  <c r="L137" i="59"/>
  <c r="I137" i="59"/>
  <c r="F137" i="59"/>
  <c r="N136" i="59"/>
  <c r="M136" i="59"/>
  <c r="L136" i="59"/>
  <c r="I136" i="59"/>
  <c r="F136" i="59"/>
  <c r="N135" i="59"/>
  <c r="M135" i="59"/>
  <c r="L135" i="59"/>
  <c r="I135" i="59"/>
  <c r="F135" i="59"/>
  <c r="N134" i="59"/>
  <c r="M134" i="59"/>
  <c r="L134" i="59"/>
  <c r="I134" i="59"/>
  <c r="F134" i="59"/>
  <c r="N133" i="59"/>
  <c r="M133" i="59"/>
  <c r="L133" i="59"/>
  <c r="I133" i="59"/>
  <c r="F133" i="59"/>
  <c r="N132" i="59"/>
  <c r="M132" i="59"/>
  <c r="L132" i="59"/>
  <c r="I132" i="59"/>
  <c r="F132" i="59"/>
  <c r="L80" i="59"/>
  <c r="L79" i="59" s="1"/>
  <c r="I80" i="59"/>
  <c r="I79" i="59" s="1"/>
  <c r="F80" i="59"/>
  <c r="F79" i="59" s="1"/>
  <c r="N78" i="59"/>
  <c r="M78" i="59"/>
  <c r="L78" i="59"/>
  <c r="I78" i="59"/>
  <c r="F78" i="59"/>
  <c r="N77" i="59"/>
  <c r="M77" i="59"/>
  <c r="L77" i="59"/>
  <c r="I77" i="59"/>
  <c r="F77" i="59"/>
  <c r="N76" i="59"/>
  <c r="M76" i="59"/>
  <c r="L76" i="59"/>
  <c r="I76" i="59"/>
  <c r="F76" i="59"/>
  <c r="N75" i="59"/>
  <c r="M75" i="59"/>
  <c r="L75" i="59"/>
  <c r="I75" i="59"/>
  <c r="F75" i="59"/>
  <c r="D74" i="59"/>
  <c r="N73" i="59"/>
  <c r="N72" i="59" s="1"/>
  <c r="M73" i="59"/>
  <c r="M72" i="59" s="1"/>
  <c r="L73" i="59"/>
  <c r="L72" i="59" s="1"/>
  <c r="I73" i="59"/>
  <c r="I72" i="59" s="1"/>
  <c r="F73" i="59"/>
  <c r="F72" i="59" s="1"/>
  <c r="D72" i="59"/>
  <c r="N71" i="59"/>
  <c r="M71" i="59"/>
  <c r="L71" i="59"/>
  <c r="I71" i="59"/>
  <c r="F71" i="59"/>
  <c r="N70" i="59"/>
  <c r="M70" i="59"/>
  <c r="L70" i="59"/>
  <c r="I70" i="59"/>
  <c r="F70" i="59"/>
  <c r="D69" i="59"/>
  <c r="N68" i="59"/>
  <c r="M68" i="59"/>
  <c r="L68" i="59"/>
  <c r="I68" i="59"/>
  <c r="F68" i="59"/>
  <c r="N67" i="59"/>
  <c r="M67" i="59"/>
  <c r="L67" i="59"/>
  <c r="I67" i="59"/>
  <c r="F67" i="59"/>
  <c r="N64" i="59"/>
  <c r="M64" i="59"/>
  <c r="L64" i="59"/>
  <c r="L62" i="59" s="1"/>
  <c r="I64" i="59"/>
  <c r="I62" i="59" s="1"/>
  <c r="F64" i="59"/>
  <c r="F62" i="59" s="1"/>
  <c r="N61" i="59"/>
  <c r="M61" i="59"/>
  <c r="L61" i="59"/>
  <c r="I61" i="59"/>
  <c r="F61" i="59"/>
  <c r="F58" i="59" s="1"/>
  <c r="N60" i="59"/>
  <c r="M60" i="59"/>
  <c r="L60" i="59"/>
  <c r="I60" i="59"/>
  <c r="N55" i="59"/>
  <c r="M55" i="59"/>
  <c r="L55" i="59"/>
  <c r="I55" i="59"/>
  <c r="F55" i="59"/>
  <c r="N54" i="59"/>
  <c r="M54" i="59"/>
  <c r="L54" i="59"/>
  <c r="I54" i="59"/>
  <c r="F54" i="59"/>
  <c r="N53" i="59"/>
  <c r="M53" i="59"/>
  <c r="L53" i="59"/>
  <c r="I53" i="59"/>
  <c r="F53" i="59"/>
  <c r="N52" i="59"/>
  <c r="M52" i="59"/>
  <c r="L52" i="59"/>
  <c r="I52" i="59"/>
  <c r="F52" i="59"/>
  <c r="N51" i="59"/>
  <c r="M51" i="59"/>
  <c r="L51" i="59"/>
  <c r="I51" i="59"/>
  <c r="F51" i="59"/>
  <c r="N57" i="59"/>
  <c r="M57" i="59"/>
  <c r="L57" i="59"/>
  <c r="I57" i="59"/>
  <c r="F57" i="59"/>
  <c r="N56" i="59"/>
  <c r="M56" i="59"/>
  <c r="L56" i="59"/>
  <c r="N50" i="59"/>
  <c r="M50" i="59"/>
  <c r="L50" i="59"/>
  <c r="I50" i="59"/>
  <c r="F50" i="59"/>
  <c r="N48" i="59"/>
  <c r="M48" i="59"/>
  <c r="L48" i="59"/>
  <c r="I48" i="59"/>
  <c r="F48" i="59"/>
  <c r="N47" i="59"/>
  <c r="M47" i="59"/>
  <c r="L47" i="59"/>
  <c r="I47" i="59"/>
  <c r="F47" i="59"/>
  <c r="D46" i="59"/>
  <c r="N45" i="59"/>
  <c r="M45" i="59"/>
  <c r="M44" i="59" s="1"/>
  <c r="L45" i="59"/>
  <c r="L44" i="59" s="1"/>
  <c r="I45" i="59"/>
  <c r="I44" i="59" s="1"/>
  <c r="F45" i="59"/>
  <c r="F44" i="59" s="1"/>
  <c r="D44" i="59"/>
  <c r="N43" i="59"/>
  <c r="M43" i="59"/>
  <c r="L43" i="59"/>
  <c r="I43" i="59"/>
  <c r="F43" i="59"/>
  <c r="N42" i="59"/>
  <c r="M42" i="59"/>
  <c r="L42" i="59"/>
  <c r="I42" i="59"/>
  <c r="F42" i="59"/>
  <c r="D41" i="59"/>
  <c r="N40" i="59"/>
  <c r="N37" i="59" s="1"/>
  <c r="M40" i="59"/>
  <c r="M37" i="59" s="1"/>
  <c r="L40" i="59"/>
  <c r="L37" i="59" s="1"/>
  <c r="I40" i="59"/>
  <c r="I37" i="59" s="1"/>
  <c r="F40" i="59"/>
  <c r="F37" i="59" s="1"/>
  <c r="N36" i="59"/>
  <c r="N35" i="59" s="1"/>
  <c r="M36" i="59"/>
  <c r="M35" i="59" s="1"/>
  <c r="L36" i="59"/>
  <c r="L35" i="59" s="1"/>
  <c r="I36" i="59"/>
  <c r="I35" i="59" s="1"/>
  <c r="F36" i="59"/>
  <c r="F35" i="59" s="1"/>
  <c r="N28" i="59"/>
  <c r="M28" i="59"/>
  <c r="L28" i="59"/>
  <c r="I28" i="59"/>
  <c r="N27" i="59"/>
  <c r="M27" i="59"/>
  <c r="L27" i="59"/>
  <c r="L26" i="59" s="1"/>
  <c r="I27" i="59"/>
  <c r="F27" i="59"/>
  <c r="F26" i="59" s="1"/>
  <c r="N25" i="59"/>
  <c r="N24" i="59" s="1"/>
  <c r="M25" i="59"/>
  <c r="M24" i="59" s="1"/>
  <c r="L25" i="59"/>
  <c r="L24" i="59" s="1"/>
  <c r="I25" i="59"/>
  <c r="I24" i="59" s="1"/>
  <c r="F25" i="59"/>
  <c r="F24" i="59" s="1"/>
  <c r="D24" i="59"/>
  <c r="N23" i="59"/>
  <c r="N22" i="59" s="1"/>
  <c r="M23" i="59"/>
  <c r="L23" i="59"/>
  <c r="L22" i="59" s="1"/>
  <c r="I23" i="59"/>
  <c r="I22" i="59" s="1"/>
  <c r="F23" i="59"/>
  <c r="F22" i="59" s="1"/>
  <c r="D22" i="59"/>
  <c r="N17" i="59"/>
  <c r="M17" i="59"/>
  <c r="L17" i="59"/>
  <c r="I17" i="59"/>
  <c r="F17" i="59"/>
  <c r="N16" i="59"/>
  <c r="M16" i="59"/>
  <c r="L16" i="59"/>
  <c r="I16" i="59"/>
  <c r="F16" i="59"/>
  <c r="N15" i="59"/>
  <c r="M15" i="59"/>
  <c r="L15" i="59"/>
  <c r="I15" i="59"/>
  <c r="F15" i="59"/>
  <c r="N14" i="59"/>
  <c r="M14" i="59"/>
  <c r="L14" i="59"/>
  <c r="I14" i="59"/>
  <c r="F14" i="59"/>
  <c r="N13" i="59"/>
  <c r="M13" i="59"/>
  <c r="L13" i="59"/>
  <c r="I13" i="59"/>
  <c r="F13" i="59"/>
  <c r="N12" i="59"/>
  <c r="M12" i="59"/>
  <c r="L12" i="59"/>
  <c r="I12" i="59"/>
  <c r="F12" i="59"/>
  <c r="I224" i="60"/>
  <c r="F224" i="60"/>
  <c r="I223" i="60"/>
  <c r="F223" i="60"/>
  <c r="I222" i="60"/>
  <c r="F222" i="60"/>
  <c r="I221" i="60"/>
  <c r="F221" i="60"/>
  <c r="I220" i="60"/>
  <c r="F220" i="60"/>
  <c r="I219" i="60"/>
  <c r="F219" i="60"/>
  <c r="I218" i="60"/>
  <c r="F218" i="60"/>
  <c r="I217" i="60"/>
  <c r="F217" i="60"/>
  <c r="I216" i="60"/>
  <c r="F216" i="60"/>
  <c r="I215" i="60"/>
  <c r="F215" i="60"/>
  <c r="I214" i="60"/>
  <c r="F214" i="60"/>
  <c r="I213" i="60"/>
  <c r="F213" i="60"/>
  <c r="N202" i="60"/>
  <c r="N201" i="60" s="1"/>
  <c r="M202" i="60"/>
  <c r="M201" i="60" s="1"/>
  <c r="L202" i="60"/>
  <c r="L201" i="60" s="1"/>
  <c r="I202" i="60"/>
  <c r="I201" i="60" s="1"/>
  <c r="F202" i="60"/>
  <c r="F201" i="60" s="1"/>
  <c r="N200" i="60"/>
  <c r="M200" i="60"/>
  <c r="L200" i="60"/>
  <c r="I200" i="60"/>
  <c r="F200" i="60"/>
  <c r="N199" i="60"/>
  <c r="M199" i="60"/>
  <c r="L199" i="60"/>
  <c r="I199" i="60"/>
  <c r="F199" i="60"/>
  <c r="N198" i="60"/>
  <c r="M198" i="60"/>
  <c r="L198" i="60"/>
  <c r="I198" i="60"/>
  <c r="F198" i="60"/>
  <c r="N197" i="60"/>
  <c r="M197" i="60"/>
  <c r="L197" i="60"/>
  <c r="I197" i="60"/>
  <c r="F197" i="60"/>
  <c r="D196" i="60"/>
  <c r="N195" i="60"/>
  <c r="M195" i="60"/>
  <c r="L195" i="60"/>
  <c r="I195" i="60"/>
  <c r="F195" i="60"/>
  <c r="N194" i="60"/>
  <c r="M194" i="60"/>
  <c r="L194" i="60"/>
  <c r="I194" i="60"/>
  <c r="F194" i="60"/>
  <c r="N193" i="60"/>
  <c r="M193" i="60"/>
  <c r="L193" i="60"/>
  <c r="I193" i="60"/>
  <c r="F193" i="60"/>
  <c r="D192" i="60"/>
  <c r="N191" i="60"/>
  <c r="N190" i="60" s="1"/>
  <c r="M191" i="60"/>
  <c r="L191" i="60"/>
  <c r="L190" i="60" s="1"/>
  <c r="I191" i="60"/>
  <c r="I190" i="60" s="1"/>
  <c r="F191" i="60"/>
  <c r="F190" i="60" s="1"/>
  <c r="D190" i="60"/>
  <c r="N189" i="60"/>
  <c r="M189" i="60"/>
  <c r="L189" i="60"/>
  <c r="I189" i="60"/>
  <c r="F189" i="60"/>
  <c r="N188" i="60"/>
  <c r="M188" i="60"/>
  <c r="L188" i="60"/>
  <c r="I188" i="60"/>
  <c r="F188" i="60"/>
  <c r="N187" i="60"/>
  <c r="M187" i="60"/>
  <c r="L187" i="60"/>
  <c r="I187" i="60"/>
  <c r="F187" i="60"/>
  <c r="N186" i="60"/>
  <c r="M186" i="60"/>
  <c r="L186" i="60"/>
  <c r="I186" i="60"/>
  <c r="F186" i="60"/>
  <c r="N185" i="60"/>
  <c r="M185" i="60"/>
  <c r="L185" i="60"/>
  <c r="I185" i="60"/>
  <c r="F185" i="60"/>
  <c r="N184" i="60"/>
  <c r="M184" i="60"/>
  <c r="L184" i="60"/>
  <c r="I184" i="60"/>
  <c r="F184" i="60"/>
  <c r="N183" i="60"/>
  <c r="M183" i="60"/>
  <c r="L183" i="60"/>
  <c r="I183" i="60"/>
  <c r="F183" i="60"/>
  <c r="N182" i="60"/>
  <c r="M182" i="60"/>
  <c r="L182" i="60"/>
  <c r="I182" i="60"/>
  <c r="F182" i="60"/>
  <c r="D181" i="60"/>
  <c r="N180" i="60"/>
  <c r="M180" i="60"/>
  <c r="L180" i="60"/>
  <c r="I180" i="60"/>
  <c r="F180" i="60"/>
  <c r="N179" i="60"/>
  <c r="M179" i="60"/>
  <c r="L179" i="60"/>
  <c r="I179" i="60"/>
  <c r="F179" i="60"/>
  <c r="N178" i="60"/>
  <c r="M178" i="60"/>
  <c r="L178" i="60"/>
  <c r="I178" i="60"/>
  <c r="F178" i="60"/>
  <c r="N177" i="60"/>
  <c r="M177" i="60"/>
  <c r="L177" i="60"/>
  <c r="I177" i="60"/>
  <c r="F177" i="60"/>
  <c r="N176" i="60"/>
  <c r="M176" i="60"/>
  <c r="L176" i="60"/>
  <c r="I176" i="60"/>
  <c r="F176" i="60"/>
  <c r="N175" i="60"/>
  <c r="M175" i="60"/>
  <c r="L175" i="60"/>
  <c r="I175" i="60"/>
  <c r="F175" i="60"/>
  <c r="D174" i="60"/>
  <c r="N173" i="60"/>
  <c r="M173" i="60"/>
  <c r="L173" i="60"/>
  <c r="I173" i="60"/>
  <c r="F173" i="60"/>
  <c r="N172" i="60"/>
  <c r="M172" i="60"/>
  <c r="L172" i="60"/>
  <c r="I172" i="60"/>
  <c r="F172" i="60"/>
  <c r="N171" i="60"/>
  <c r="M171" i="60"/>
  <c r="L171" i="60"/>
  <c r="I171" i="60"/>
  <c r="F171" i="60"/>
  <c r="N170" i="60"/>
  <c r="M170" i="60"/>
  <c r="L170" i="60"/>
  <c r="I170" i="60"/>
  <c r="F170" i="60"/>
  <c r="N169" i="60"/>
  <c r="M169" i="60"/>
  <c r="L169" i="60"/>
  <c r="I169" i="60"/>
  <c r="F169" i="60"/>
  <c r="N168" i="60"/>
  <c r="M168" i="60"/>
  <c r="L168" i="60"/>
  <c r="I168" i="60"/>
  <c r="F168" i="60"/>
  <c r="D167" i="60"/>
  <c r="N166" i="60"/>
  <c r="M166" i="60"/>
  <c r="L166" i="60"/>
  <c r="I166" i="60"/>
  <c r="F166" i="60"/>
  <c r="N165" i="60"/>
  <c r="M165" i="60"/>
  <c r="L165" i="60"/>
  <c r="I165" i="60"/>
  <c r="F165" i="60"/>
  <c r="N164" i="60"/>
  <c r="M164" i="60"/>
  <c r="L164" i="60"/>
  <c r="I164" i="60"/>
  <c r="F164" i="60"/>
  <c r="N163" i="60"/>
  <c r="M163" i="60"/>
  <c r="L163" i="60"/>
  <c r="I163" i="60"/>
  <c r="F163" i="60"/>
  <c r="D162" i="60"/>
  <c r="N161" i="60"/>
  <c r="N160" i="60" s="1"/>
  <c r="M161" i="60"/>
  <c r="M160" i="60" s="1"/>
  <c r="L161" i="60"/>
  <c r="L160" i="60" s="1"/>
  <c r="I161" i="60"/>
  <c r="I160" i="60" s="1"/>
  <c r="F161" i="60"/>
  <c r="F160" i="60" s="1"/>
  <c r="D160" i="60"/>
  <c r="N159" i="60"/>
  <c r="N158" i="60" s="1"/>
  <c r="M159" i="60"/>
  <c r="L159" i="60"/>
  <c r="L158" i="60" s="1"/>
  <c r="I159" i="60"/>
  <c r="I158" i="60" s="1"/>
  <c r="F159" i="60"/>
  <c r="F158" i="60" s="1"/>
  <c r="D158" i="60"/>
  <c r="N157" i="60"/>
  <c r="M157" i="60"/>
  <c r="M156" i="60" s="1"/>
  <c r="L157" i="60"/>
  <c r="L156" i="60" s="1"/>
  <c r="I157" i="60"/>
  <c r="I156" i="60" s="1"/>
  <c r="F157" i="60"/>
  <c r="F156" i="60" s="1"/>
  <c r="N155" i="60"/>
  <c r="M155" i="60"/>
  <c r="L155" i="60"/>
  <c r="I155" i="60"/>
  <c r="F155" i="60"/>
  <c r="N154" i="60"/>
  <c r="M154" i="60"/>
  <c r="L154" i="60"/>
  <c r="I154" i="60"/>
  <c r="F154" i="60"/>
  <c r="N153" i="60"/>
  <c r="M153" i="60"/>
  <c r="L153" i="60"/>
  <c r="I153" i="60"/>
  <c r="F153" i="60"/>
  <c r="N151" i="60"/>
  <c r="N150" i="60" s="1"/>
  <c r="M151" i="60"/>
  <c r="M150" i="60" s="1"/>
  <c r="L151" i="60"/>
  <c r="L150" i="60" s="1"/>
  <c r="I151" i="60"/>
  <c r="I150" i="60" s="1"/>
  <c r="F151" i="60"/>
  <c r="F150" i="60" s="1"/>
  <c r="N149" i="60"/>
  <c r="N148" i="60" s="1"/>
  <c r="M149" i="60"/>
  <c r="M148" i="60" s="1"/>
  <c r="L149" i="60"/>
  <c r="L148" i="60" s="1"/>
  <c r="I149" i="60"/>
  <c r="I148" i="60" s="1"/>
  <c r="F149" i="60"/>
  <c r="F148" i="60" s="1"/>
  <c r="N147" i="60"/>
  <c r="M147" i="60"/>
  <c r="L147" i="60"/>
  <c r="I147" i="60"/>
  <c r="F147" i="60"/>
  <c r="N146" i="60"/>
  <c r="M146" i="60"/>
  <c r="L146" i="60"/>
  <c r="I146" i="60"/>
  <c r="F146" i="60"/>
  <c r="N144" i="60"/>
  <c r="M144" i="60"/>
  <c r="L144" i="60"/>
  <c r="I144" i="60"/>
  <c r="F144" i="60"/>
  <c r="N143" i="60"/>
  <c r="M143" i="60"/>
  <c r="L143" i="60"/>
  <c r="I143" i="60"/>
  <c r="F143" i="60"/>
  <c r="N142" i="60"/>
  <c r="M142" i="60"/>
  <c r="L142" i="60"/>
  <c r="I142" i="60"/>
  <c r="F142" i="60"/>
  <c r="N141" i="60"/>
  <c r="M141" i="60"/>
  <c r="L141" i="60"/>
  <c r="I141" i="60"/>
  <c r="F141" i="60"/>
  <c r="N140" i="60"/>
  <c r="M140" i="60"/>
  <c r="L140" i="60"/>
  <c r="I140" i="60"/>
  <c r="F140" i="60"/>
  <c r="N139" i="60"/>
  <c r="M139" i="60"/>
  <c r="L139" i="60"/>
  <c r="I139" i="60"/>
  <c r="F139" i="60"/>
  <c r="N137" i="60"/>
  <c r="M137" i="60"/>
  <c r="L137" i="60"/>
  <c r="I137" i="60"/>
  <c r="F137" i="60"/>
  <c r="N136" i="60"/>
  <c r="M136" i="60"/>
  <c r="L136" i="60"/>
  <c r="I136" i="60"/>
  <c r="F136" i="60"/>
  <c r="N135" i="60"/>
  <c r="M135" i="60"/>
  <c r="L135" i="60"/>
  <c r="I135" i="60"/>
  <c r="F135" i="60"/>
  <c r="N134" i="60"/>
  <c r="M134" i="60"/>
  <c r="L134" i="60"/>
  <c r="I134" i="60"/>
  <c r="F134" i="60"/>
  <c r="N133" i="60"/>
  <c r="M133" i="60"/>
  <c r="L133" i="60"/>
  <c r="I133" i="60"/>
  <c r="F133" i="60"/>
  <c r="N132" i="60"/>
  <c r="M132" i="60"/>
  <c r="L132" i="60"/>
  <c r="I132" i="60"/>
  <c r="F132" i="60"/>
  <c r="L80" i="60"/>
  <c r="L79" i="60" s="1"/>
  <c r="I80" i="60"/>
  <c r="I79" i="60" s="1"/>
  <c r="F80" i="60"/>
  <c r="F79" i="60" s="1"/>
  <c r="N78" i="60"/>
  <c r="M78" i="60"/>
  <c r="L78" i="60"/>
  <c r="I78" i="60"/>
  <c r="F78" i="60"/>
  <c r="N77" i="60"/>
  <c r="M77" i="60"/>
  <c r="L77" i="60"/>
  <c r="I77" i="60"/>
  <c r="F77" i="60"/>
  <c r="N76" i="60"/>
  <c r="M76" i="60"/>
  <c r="L76" i="60"/>
  <c r="I76" i="60"/>
  <c r="F76" i="60"/>
  <c r="N75" i="60"/>
  <c r="M75" i="60"/>
  <c r="L75" i="60"/>
  <c r="I75" i="60"/>
  <c r="F75" i="60"/>
  <c r="D74" i="60"/>
  <c r="N73" i="60"/>
  <c r="N72" i="60" s="1"/>
  <c r="M73" i="60"/>
  <c r="M72" i="60" s="1"/>
  <c r="L73" i="60"/>
  <c r="L72" i="60" s="1"/>
  <c r="I73" i="60"/>
  <c r="I72" i="60" s="1"/>
  <c r="F73" i="60"/>
  <c r="F72" i="60" s="1"/>
  <c r="D72" i="60"/>
  <c r="N71" i="60"/>
  <c r="M71" i="60"/>
  <c r="L71" i="60"/>
  <c r="I71" i="60"/>
  <c r="F71" i="60"/>
  <c r="N70" i="60"/>
  <c r="M70" i="60"/>
  <c r="L70" i="60"/>
  <c r="I70" i="60"/>
  <c r="F70" i="60"/>
  <c r="D69" i="60"/>
  <c r="N68" i="60"/>
  <c r="M68" i="60"/>
  <c r="L68" i="60"/>
  <c r="I68" i="60"/>
  <c r="F68" i="60"/>
  <c r="N67" i="60"/>
  <c r="M67" i="60"/>
  <c r="L67" i="60"/>
  <c r="I67" i="60"/>
  <c r="F67" i="60"/>
  <c r="N64" i="60"/>
  <c r="M64" i="60"/>
  <c r="L64" i="60"/>
  <c r="L62" i="60" s="1"/>
  <c r="I64" i="60"/>
  <c r="I62" i="60" s="1"/>
  <c r="F64" i="60"/>
  <c r="F62" i="60" s="1"/>
  <c r="N63" i="60"/>
  <c r="N61" i="60"/>
  <c r="M61" i="60"/>
  <c r="L61" i="60"/>
  <c r="I61" i="60"/>
  <c r="F61" i="60"/>
  <c r="F58" i="60" s="1"/>
  <c r="N60" i="60"/>
  <c r="M60" i="60"/>
  <c r="L60" i="60"/>
  <c r="I60" i="60"/>
  <c r="N55" i="60"/>
  <c r="M55" i="60"/>
  <c r="L55" i="60"/>
  <c r="I55" i="60"/>
  <c r="F55" i="60"/>
  <c r="N54" i="60"/>
  <c r="M54" i="60"/>
  <c r="L54" i="60"/>
  <c r="I54" i="60"/>
  <c r="F54" i="60"/>
  <c r="N53" i="60"/>
  <c r="M53" i="60"/>
  <c r="L53" i="60"/>
  <c r="I53" i="60"/>
  <c r="F53" i="60"/>
  <c r="N52" i="60"/>
  <c r="M52" i="60"/>
  <c r="L52" i="60"/>
  <c r="I52" i="60"/>
  <c r="F52" i="60"/>
  <c r="N51" i="60"/>
  <c r="M51" i="60"/>
  <c r="L51" i="60"/>
  <c r="I51" i="60"/>
  <c r="F51" i="60"/>
  <c r="N57" i="60"/>
  <c r="M57" i="60"/>
  <c r="L57" i="60"/>
  <c r="I57" i="60"/>
  <c r="F57" i="60"/>
  <c r="N56" i="60"/>
  <c r="M56" i="60"/>
  <c r="L56" i="60"/>
  <c r="N50" i="60"/>
  <c r="M50" i="60"/>
  <c r="L50" i="60"/>
  <c r="I50" i="60"/>
  <c r="F50" i="60"/>
  <c r="N48" i="60"/>
  <c r="M48" i="60"/>
  <c r="L48" i="60"/>
  <c r="I48" i="60"/>
  <c r="F48" i="60"/>
  <c r="N47" i="60"/>
  <c r="M47" i="60"/>
  <c r="L47" i="60"/>
  <c r="I47" i="60"/>
  <c r="F47" i="60"/>
  <c r="D46" i="60"/>
  <c r="N45" i="60"/>
  <c r="N44" i="60" s="1"/>
  <c r="M45" i="60"/>
  <c r="L45" i="60"/>
  <c r="L44" i="60" s="1"/>
  <c r="I45" i="60"/>
  <c r="I44" i="60" s="1"/>
  <c r="F45" i="60"/>
  <c r="F44" i="60" s="1"/>
  <c r="D44" i="60"/>
  <c r="N43" i="60"/>
  <c r="M43" i="60"/>
  <c r="L43" i="60"/>
  <c r="I43" i="60"/>
  <c r="F43" i="60"/>
  <c r="N42" i="60"/>
  <c r="M42" i="60"/>
  <c r="L42" i="60"/>
  <c r="I42" i="60"/>
  <c r="F42" i="60"/>
  <c r="D41" i="60"/>
  <c r="N40" i="60"/>
  <c r="N37" i="60" s="1"/>
  <c r="M40" i="60"/>
  <c r="M37" i="60" s="1"/>
  <c r="L40" i="60"/>
  <c r="L37" i="60" s="1"/>
  <c r="I40" i="60"/>
  <c r="I37" i="60" s="1"/>
  <c r="F40" i="60"/>
  <c r="F37" i="60" s="1"/>
  <c r="N36" i="60"/>
  <c r="M36" i="60"/>
  <c r="M35" i="60" s="1"/>
  <c r="L36" i="60"/>
  <c r="L35" i="60" s="1"/>
  <c r="I36" i="60"/>
  <c r="I35" i="60" s="1"/>
  <c r="F36" i="60"/>
  <c r="F35" i="60" s="1"/>
  <c r="N28" i="60"/>
  <c r="M28" i="60"/>
  <c r="L28" i="60"/>
  <c r="I28" i="60"/>
  <c r="N27" i="60"/>
  <c r="M27" i="60"/>
  <c r="L27" i="60"/>
  <c r="I27" i="60"/>
  <c r="F27" i="60"/>
  <c r="F26" i="60" s="1"/>
  <c r="N25" i="60"/>
  <c r="N24" i="60" s="1"/>
  <c r="M25" i="60"/>
  <c r="M24" i="60" s="1"/>
  <c r="L25" i="60"/>
  <c r="L24" i="60" s="1"/>
  <c r="I25" i="60"/>
  <c r="I24" i="60" s="1"/>
  <c r="F25" i="60"/>
  <c r="F24" i="60" s="1"/>
  <c r="D24" i="60"/>
  <c r="N23" i="60"/>
  <c r="N22" i="60" s="1"/>
  <c r="M23" i="60"/>
  <c r="M22" i="60" s="1"/>
  <c r="L23" i="60"/>
  <c r="L22" i="60" s="1"/>
  <c r="I23" i="60"/>
  <c r="I22" i="60" s="1"/>
  <c r="F23" i="60"/>
  <c r="F22" i="60" s="1"/>
  <c r="D22" i="60"/>
  <c r="N17" i="60"/>
  <c r="M17" i="60"/>
  <c r="L17" i="60"/>
  <c r="I17" i="60"/>
  <c r="F17" i="60"/>
  <c r="N16" i="60"/>
  <c r="M16" i="60"/>
  <c r="L16" i="60"/>
  <c r="I16" i="60"/>
  <c r="F16" i="60"/>
  <c r="N15" i="60"/>
  <c r="M15" i="60"/>
  <c r="L15" i="60"/>
  <c r="I15" i="60"/>
  <c r="F15" i="60"/>
  <c r="N14" i="60"/>
  <c r="M14" i="60"/>
  <c r="L14" i="60"/>
  <c r="I14" i="60"/>
  <c r="F14" i="60"/>
  <c r="N13" i="60"/>
  <c r="M13" i="60"/>
  <c r="L13" i="60"/>
  <c r="I13" i="60"/>
  <c r="F13" i="60"/>
  <c r="N12" i="60"/>
  <c r="M12" i="60"/>
  <c r="L12" i="60"/>
  <c r="I12" i="60"/>
  <c r="F12" i="60"/>
  <c r="I224" i="61"/>
  <c r="F224" i="61"/>
  <c r="I223" i="61"/>
  <c r="F223" i="61"/>
  <c r="I222" i="61"/>
  <c r="F222" i="61"/>
  <c r="I221" i="61"/>
  <c r="F221" i="61"/>
  <c r="I220" i="61"/>
  <c r="F220" i="61"/>
  <c r="I219" i="61"/>
  <c r="F219" i="61"/>
  <c r="I218" i="61"/>
  <c r="F218" i="61"/>
  <c r="I217" i="61"/>
  <c r="F217" i="61"/>
  <c r="I216" i="61"/>
  <c r="F216" i="61"/>
  <c r="I215" i="61"/>
  <c r="F215" i="61"/>
  <c r="I214" i="61"/>
  <c r="F214" i="61"/>
  <c r="I213" i="61"/>
  <c r="F213" i="61"/>
  <c r="N202" i="61"/>
  <c r="N201" i="61" s="1"/>
  <c r="M202" i="61"/>
  <c r="M201" i="61" s="1"/>
  <c r="L202" i="61"/>
  <c r="L201" i="61" s="1"/>
  <c r="I202" i="61"/>
  <c r="I201" i="61" s="1"/>
  <c r="F202" i="61"/>
  <c r="F201" i="61" s="1"/>
  <c r="N200" i="61"/>
  <c r="M200" i="61"/>
  <c r="L200" i="61"/>
  <c r="I200" i="61"/>
  <c r="F200" i="61"/>
  <c r="N199" i="61"/>
  <c r="M199" i="61"/>
  <c r="L199" i="61"/>
  <c r="I199" i="61"/>
  <c r="F199" i="61"/>
  <c r="N198" i="61"/>
  <c r="M198" i="61"/>
  <c r="L198" i="61"/>
  <c r="I198" i="61"/>
  <c r="F198" i="61"/>
  <c r="N197" i="61"/>
  <c r="M197" i="61"/>
  <c r="L197" i="61"/>
  <c r="I197" i="61"/>
  <c r="F197" i="61"/>
  <c r="D196" i="61"/>
  <c r="N195" i="61"/>
  <c r="M195" i="61"/>
  <c r="L195" i="61"/>
  <c r="I195" i="61"/>
  <c r="F195" i="61"/>
  <c r="N194" i="61"/>
  <c r="M194" i="61"/>
  <c r="L194" i="61"/>
  <c r="I194" i="61"/>
  <c r="F194" i="61"/>
  <c r="N193" i="61"/>
  <c r="M193" i="61"/>
  <c r="L193" i="61"/>
  <c r="I193" i="61"/>
  <c r="F193" i="61"/>
  <c r="D192" i="61"/>
  <c r="N191" i="61"/>
  <c r="M191" i="61"/>
  <c r="M190" i="61" s="1"/>
  <c r="L191" i="61"/>
  <c r="L190" i="61" s="1"/>
  <c r="I191" i="61"/>
  <c r="I190" i="61" s="1"/>
  <c r="F191" i="61"/>
  <c r="F190" i="61" s="1"/>
  <c r="D190" i="61"/>
  <c r="N189" i="61"/>
  <c r="M189" i="61"/>
  <c r="L189" i="61"/>
  <c r="I189" i="61"/>
  <c r="F189" i="61"/>
  <c r="N188" i="61"/>
  <c r="M188" i="61"/>
  <c r="L188" i="61"/>
  <c r="I188" i="61"/>
  <c r="F188" i="61"/>
  <c r="N187" i="61"/>
  <c r="M187" i="61"/>
  <c r="L187" i="61"/>
  <c r="I187" i="61"/>
  <c r="F187" i="61"/>
  <c r="N186" i="61"/>
  <c r="M186" i="61"/>
  <c r="L186" i="61"/>
  <c r="I186" i="61"/>
  <c r="F186" i="61"/>
  <c r="N185" i="61"/>
  <c r="M185" i="61"/>
  <c r="L185" i="61"/>
  <c r="I185" i="61"/>
  <c r="F185" i="61"/>
  <c r="N184" i="61"/>
  <c r="M184" i="61"/>
  <c r="L184" i="61"/>
  <c r="I184" i="61"/>
  <c r="F184" i="61"/>
  <c r="N183" i="61"/>
  <c r="M183" i="61"/>
  <c r="L183" i="61"/>
  <c r="I183" i="61"/>
  <c r="F183" i="61"/>
  <c r="N182" i="61"/>
  <c r="M182" i="61"/>
  <c r="L182" i="61"/>
  <c r="I182" i="61"/>
  <c r="F182" i="61"/>
  <c r="D181" i="61"/>
  <c r="N180" i="61"/>
  <c r="M180" i="61"/>
  <c r="L180" i="61"/>
  <c r="I180" i="61"/>
  <c r="F180" i="61"/>
  <c r="N179" i="61"/>
  <c r="M179" i="61"/>
  <c r="L179" i="61"/>
  <c r="I179" i="61"/>
  <c r="F179" i="61"/>
  <c r="N178" i="61"/>
  <c r="M178" i="61"/>
  <c r="L178" i="61"/>
  <c r="I178" i="61"/>
  <c r="F178" i="61"/>
  <c r="N177" i="61"/>
  <c r="M177" i="61"/>
  <c r="L177" i="61"/>
  <c r="I177" i="61"/>
  <c r="F177" i="61"/>
  <c r="N176" i="61"/>
  <c r="M176" i="61"/>
  <c r="L176" i="61"/>
  <c r="I176" i="61"/>
  <c r="F176" i="61"/>
  <c r="N175" i="61"/>
  <c r="M175" i="61"/>
  <c r="L175" i="61"/>
  <c r="I175" i="61"/>
  <c r="F175" i="61"/>
  <c r="D174" i="61"/>
  <c r="N173" i="61"/>
  <c r="M173" i="61"/>
  <c r="L173" i="61"/>
  <c r="I173" i="61"/>
  <c r="F173" i="61"/>
  <c r="N172" i="61"/>
  <c r="M172" i="61"/>
  <c r="L172" i="61"/>
  <c r="I172" i="61"/>
  <c r="F172" i="61"/>
  <c r="N171" i="61"/>
  <c r="M171" i="61"/>
  <c r="L171" i="61"/>
  <c r="I171" i="61"/>
  <c r="F171" i="61"/>
  <c r="N170" i="61"/>
  <c r="M170" i="61"/>
  <c r="L170" i="61"/>
  <c r="I170" i="61"/>
  <c r="F170" i="61"/>
  <c r="N169" i="61"/>
  <c r="M169" i="61"/>
  <c r="L169" i="61"/>
  <c r="I169" i="61"/>
  <c r="F169" i="61"/>
  <c r="N168" i="61"/>
  <c r="M168" i="61"/>
  <c r="L168" i="61"/>
  <c r="I168" i="61"/>
  <c r="F168" i="61"/>
  <c r="D167" i="61"/>
  <c r="N166" i="61"/>
  <c r="M166" i="61"/>
  <c r="L166" i="61"/>
  <c r="I166" i="61"/>
  <c r="F166" i="61"/>
  <c r="N165" i="61"/>
  <c r="M165" i="61"/>
  <c r="L165" i="61"/>
  <c r="I165" i="61"/>
  <c r="F165" i="61"/>
  <c r="N164" i="61"/>
  <c r="M164" i="61"/>
  <c r="L164" i="61"/>
  <c r="I164" i="61"/>
  <c r="F164" i="61"/>
  <c r="N163" i="61"/>
  <c r="M163" i="61"/>
  <c r="L163" i="61"/>
  <c r="I163" i="61"/>
  <c r="F163" i="61"/>
  <c r="D162" i="61"/>
  <c r="N161" i="61"/>
  <c r="N160" i="61" s="1"/>
  <c r="M161" i="61"/>
  <c r="L161" i="61"/>
  <c r="L160" i="61" s="1"/>
  <c r="I161" i="61"/>
  <c r="I160" i="61" s="1"/>
  <c r="F161" i="61"/>
  <c r="F160" i="61" s="1"/>
  <c r="D160" i="61"/>
  <c r="N159" i="61"/>
  <c r="N158" i="61" s="1"/>
  <c r="M159" i="61"/>
  <c r="M158" i="61" s="1"/>
  <c r="L159" i="61"/>
  <c r="L158" i="61" s="1"/>
  <c r="I159" i="61"/>
  <c r="I158" i="61" s="1"/>
  <c r="F159" i="61"/>
  <c r="F158" i="61" s="1"/>
  <c r="D158" i="61"/>
  <c r="N157" i="61"/>
  <c r="N156" i="61" s="1"/>
  <c r="M157" i="61"/>
  <c r="L157" i="61"/>
  <c r="L156" i="61" s="1"/>
  <c r="I157" i="61"/>
  <c r="I156" i="61" s="1"/>
  <c r="F157" i="61"/>
  <c r="F156" i="61" s="1"/>
  <c r="N155" i="61"/>
  <c r="M155" i="61"/>
  <c r="L155" i="61"/>
  <c r="I155" i="61"/>
  <c r="F155" i="61"/>
  <c r="N154" i="61"/>
  <c r="M154" i="61"/>
  <c r="L154" i="61"/>
  <c r="I154" i="61"/>
  <c r="F154" i="61"/>
  <c r="N153" i="61"/>
  <c r="M153" i="61"/>
  <c r="L153" i="61"/>
  <c r="I153" i="61"/>
  <c r="F153" i="61"/>
  <c r="N151" i="61"/>
  <c r="N150" i="61" s="1"/>
  <c r="M151" i="61"/>
  <c r="M150" i="61" s="1"/>
  <c r="L151" i="61"/>
  <c r="L150" i="61" s="1"/>
  <c r="I151" i="61"/>
  <c r="I150" i="61" s="1"/>
  <c r="F151" i="61"/>
  <c r="F150" i="61" s="1"/>
  <c r="N149" i="61"/>
  <c r="N148" i="61" s="1"/>
  <c r="M149" i="61"/>
  <c r="L149" i="61"/>
  <c r="L148" i="61" s="1"/>
  <c r="I149" i="61"/>
  <c r="I148" i="61" s="1"/>
  <c r="F149" i="61"/>
  <c r="F148" i="61" s="1"/>
  <c r="N147" i="61"/>
  <c r="M147" i="61"/>
  <c r="L147" i="61"/>
  <c r="I147" i="61"/>
  <c r="F147" i="61"/>
  <c r="N146" i="61"/>
  <c r="M146" i="61"/>
  <c r="L146" i="61"/>
  <c r="I146" i="61"/>
  <c r="F146" i="61"/>
  <c r="N144" i="61"/>
  <c r="M144" i="61"/>
  <c r="L144" i="61"/>
  <c r="I144" i="61"/>
  <c r="F144" i="61"/>
  <c r="N143" i="61"/>
  <c r="M143" i="61"/>
  <c r="L143" i="61"/>
  <c r="I143" i="61"/>
  <c r="F143" i="61"/>
  <c r="N142" i="61"/>
  <c r="M142" i="61"/>
  <c r="L142" i="61"/>
  <c r="I142" i="61"/>
  <c r="F142" i="61"/>
  <c r="N141" i="61"/>
  <c r="M141" i="61"/>
  <c r="L141" i="61"/>
  <c r="I141" i="61"/>
  <c r="F141" i="61"/>
  <c r="N140" i="61"/>
  <c r="M140" i="61"/>
  <c r="L140" i="61"/>
  <c r="I140" i="61"/>
  <c r="F140" i="61"/>
  <c r="N139" i="61"/>
  <c r="M139" i="61"/>
  <c r="L139" i="61"/>
  <c r="I139" i="61"/>
  <c r="F139" i="61"/>
  <c r="N137" i="61"/>
  <c r="M137" i="61"/>
  <c r="L137" i="61"/>
  <c r="I137" i="61"/>
  <c r="F137" i="61"/>
  <c r="N136" i="61"/>
  <c r="M136" i="61"/>
  <c r="L136" i="61"/>
  <c r="I136" i="61"/>
  <c r="F136" i="61"/>
  <c r="N135" i="61"/>
  <c r="M135" i="61"/>
  <c r="L135" i="61"/>
  <c r="I135" i="61"/>
  <c r="F135" i="61"/>
  <c r="N134" i="61"/>
  <c r="M134" i="61"/>
  <c r="L134" i="61"/>
  <c r="I134" i="61"/>
  <c r="F134" i="61"/>
  <c r="N133" i="61"/>
  <c r="M133" i="61"/>
  <c r="L133" i="61"/>
  <c r="I133" i="61"/>
  <c r="F133" i="61"/>
  <c r="N132" i="61"/>
  <c r="M132" i="61"/>
  <c r="L132" i="61"/>
  <c r="I132" i="61"/>
  <c r="F132" i="61"/>
  <c r="L80" i="61"/>
  <c r="L79" i="61" s="1"/>
  <c r="I80" i="61"/>
  <c r="I79" i="61" s="1"/>
  <c r="F80" i="61"/>
  <c r="F79" i="61" s="1"/>
  <c r="N78" i="61"/>
  <c r="M78" i="61"/>
  <c r="L78" i="61"/>
  <c r="I78" i="61"/>
  <c r="F78" i="61"/>
  <c r="N77" i="61"/>
  <c r="M77" i="61"/>
  <c r="L77" i="61"/>
  <c r="I77" i="61"/>
  <c r="F77" i="61"/>
  <c r="N76" i="61"/>
  <c r="M76" i="61"/>
  <c r="L76" i="61"/>
  <c r="I76" i="61"/>
  <c r="F76" i="61"/>
  <c r="N75" i="61"/>
  <c r="M75" i="61"/>
  <c r="L75" i="61"/>
  <c r="I75" i="61"/>
  <c r="F75" i="61"/>
  <c r="D74" i="61"/>
  <c r="N73" i="61"/>
  <c r="N72" i="61" s="1"/>
  <c r="M73" i="61"/>
  <c r="L73" i="61"/>
  <c r="L72" i="61" s="1"/>
  <c r="I73" i="61"/>
  <c r="I72" i="61" s="1"/>
  <c r="F73" i="61"/>
  <c r="F72" i="61" s="1"/>
  <c r="D72" i="61"/>
  <c r="N71" i="61"/>
  <c r="M71" i="61"/>
  <c r="L71" i="61"/>
  <c r="I71" i="61"/>
  <c r="F71" i="61"/>
  <c r="N70" i="61"/>
  <c r="M70" i="61"/>
  <c r="L70" i="61"/>
  <c r="I70" i="61"/>
  <c r="F70" i="61"/>
  <c r="D69" i="61"/>
  <c r="N68" i="61"/>
  <c r="M68" i="61"/>
  <c r="L68" i="61"/>
  <c r="I68" i="61"/>
  <c r="F68" i="61"/>
  <c r="N67" i="61"/>
  <c r="M67" i="61"/>
  <c r="L67" i="61"/>
  <c r="I67" i="61"/>
  <c r="F67" i="61"/>
  <c r="N64" i="61"/>
  <c r="M64" i="61"/>
  <c r="L64" i="61"/>
  <c r="L62" i="61" s="1"/>
  <c r="I64" i="61"/>
  <c r="I62" i="61" s="1"/>
  <c r="F64" i="61"/>
  <c r="F62" i="61" s="1"/>
  <c r="N61" i="61"/>
  <c r="M61" i="61"/>
  <c r="L61" i="61"/>
  <c r="I61" i="61"/>
  <c r="F61" i="61"/>
  <c r="F58" i="61" s="1"/>
  <c r="N60" i="61"/>
  <c r="M60" i="61"/>
  <c r="L60" i="61"/>
  <c r="I60" i="61"/>
  <c r="N55" i="61"/>
  <c r="M55" i="61"/>
  <c r="L55" i="61"/>
  <c r="I55" i="61"/>
  <c r="F55" i="61"/>
  <c r="N54" i="61"/>
  <c r="M54" i="61"/>
  <c r="L54" i="61"/>
  <c r="I54" i="61"/>
  <c r="F54" i="61"/>
  <c r="N53" i="61"/>
  <c r="M53" i="61"/>
  <c r="L53" i="61"/>
  <c r="I53" i="61"/>
  <c r="F53" i="61"/>
  <c r="N52" i="61"/>
  <c r="M52" i="61"/>
  <c r="L52" i="61"/>
  <c r="I52" i="61"/>
  <c r="F52" i="61"/>
  <c r="N51" i="61"/>
  <c r="M51" i="61"/>
  <c r="L51" i="61"/>
  <c r="I51" i="61"/>
  <c r="F51" i="61"/>
  <c r="N57" i="61"/>
  <c r="M57" i="61"/>
  <c r="L57" i="61"/>
  <c r="I57" i="61"/>
  <c r="F57" i="61"/>
  <c r="N56" i="61"/>
  <c r="M56" i="61"/>
  <c r="L56" i="61"/>
  <c r="N50" i="61"/>
  <c r="M50" i="61"/>
  <c r="L50" i="61"/>
  <c r="I50" i="61"/>
  <c r="F50" i="61"/>
  <c r="N48" i="61"/>
  <c r="M48" i="61"/>
  <c r="L48" i="61"/>
  <c r="I48" i="61"/>
  <c r="F48" i="61"/>
  <c r="N47" i="61"/>
  <c r="M47" i="61"/>
  <c r="L47" i="61"/>
  <c r="I47" i="61"/>
  <c r="F47" i="61"/>
  <c r="D46" i="61"/>
  <c r="N45" i="61"/>
  <c r="N44" i="61" s="1"/>
  <c r="M45" i="61"/>
  <c r="L45" i="61"/>
  <c r="L44" i="61" s="1"/>
  <c r="I45" i="61"/>
  <c r="I44" i="61" s="1"/>
  <c r="F45" i="61"/>
  <c r="F44" i="61" s="1"/>
  <c r="D44" i="61"/>
  <c r="N43" i="61"/>
  <c r="M43" i="61"/>
  <c r="L43" i="61"/>
  <c r="I43" i="61"/>
  <c r="F43" i="61"/>
  <c r="N42" i="61"/>
  <c r="M42" i="61"/>
  <c r="L42" i="61"/>
  <c r="I42" i="61"/>
  <c r="F42" i="61"/>
  <c r="D41" i="61"/>
  <c r="N40" i="61"/>
  <c r="N37" i="61" s="1"/>
  <c r="M40" i="61"/>
  <c r="M37" i="61" s="1"/>
  <c r="L40" i="61"/>
  <c r="L37" i="61" s="1"/>
  <c r="I40" i="61"/>
  <c r="I37" i="61" s="1"/>
  <c r="F40" i="61"/>
  <c r="F37" i="61" s="1"/>
  <c r="N36" i="61"/>
  <c r="N35" i="61" s="1"/>
  <c r="M36" i="61"/>
  <c r="M35" i="61" s="1"/>
  <c r="L36" i="61"/>
  <c r="L35" i="61" s="1"/>
  <c r="I36" i="61"/>
  <c r="I35" i="61" s="1"/>
  <c r="F36" i="61"/>
  <c r="F35" i="61" s="1"/>
  <c r="N28" i="61"/>
  <c r="M28" i="61"/>
  <c r="L28" i="61"/>
  <c r="I28" i="61"/>
  <c r="N27" i="61"/>
  <c r="M27" i="61"/>
  <c r="L27" i="61"/>
  <c r="L26" i="61" s="1"/>
  <c r="I27" i="61"/>
  <c r="I26" i="61" s="1"/>
  <c r="F27" i="61"/>
  <c r="N25" i="61"/>
  <c r="M25" i="61"/>
  <c r="M24" i="61" s="1"/>
  <c r="L25" i="61"/>
  <c r="L24" i="61" s="1"/>
  <c r="I25" i="61"/>
  <c r="I24" i="61" s="1"/>
  <c r="F25" i="61"/>
  <c r="F24" i="61" s="1"/>
  <c r="D24" i="61"/>
  <c r="N23" i="61"/>
  <c r="N22" i="61" s="1"/>
  <c r="M23" i="61"/>
  <c r="L23" i="61"/>
  <c r="L22" i="61" s="1"/>
  <c r="I23" i="61"/>
  <c r="I22" i="61" s="1"/>
  <c r="F23" i="61"/>
  <c r="F22" i="61" s="1"/>
  <c r="D22" i="61"/>
  <c r="N17" i="61"/>
  <c r="M17" i="61"/>
  <c r="L17" i="61"/>
  <c r="I17" i="61"/>
  <c r="F17" i="61"/>
  <c r="N16" i="61"/>
  <c r="M16" i="61"/>
  <c r="L16" i="61"/>
  <c r="I16" i="61"/>
  <c r="F16" i="61"/>
  <c r="N15" i="61"/>
  <c r="M15" i="61"/>
  <c r="L15" i="61"/>
  <c r="I15" i="61"/>
  <c r="F15" i="61"/>
  <c r="N14" i="61"/>
  <c r="M14" i="61"/>
  <c r="L14" i="61"/>
  <c r="I14" i="61"/>
  <c r="F14" i="61"/>
  <c r="N13" i="61"/>
  <c r="M13" i="61"/>
  <c r="L13" i="61"/>
  <c r="I13" i="61"/>
  <c r="F13" i="61"/>
  <c r="N12" i="61"/>
  <c r="M12" i="61"/>
  <c r="L12" i="61"/>
  <c r="I12" i="61"/>
  <c r="F12" i="61"/>
  <c r="I224" i="62"/>
  <c r="F224" i="62"/>
  <c r="I223" i="62"/>
  <c r="F223" i="62"/>
  <c r="I222" i="62"/>
  <c r="F222" i="62"/>
  <c r="I221" i="62"/>
  <c r="F221" i="62"/>
  <c r="I220" i="62"/>
  <c r="F220" i="62"/>
  <c r="I219" i="62"/>
  <c r="F219" i="62"/>
  <c r="I218" i="62"/>
  <c r="F218" i="62"/>
  <c r="I217" i="62"/>
  <c r="F217" i="62"/>
  <c r="I216" i="62"/>
  <c r="F216" i="62"/>
  <c r="I215" i="62"/>
  <c r="F215" i="62"/>
  <c r="I214" i="62"/>
  <c r="F214" i="62"/>
  <c r="I213" i="62"/>
  <c r="F213" i="62"/>
  <c r="N202" i="62"/>
  <c r="N201" i="62" s="1"/>
  <c r="M202" i="62"/>
  <c r="M201" i="62" s="1"/>
  <c r="L202" i="62"/>
  <c r="L201" i="62" s="1"/>
  <c r="I202" i="62"/>
  <c r="I201" i="62" s="1"/>
  <c r="F202" i="62"/>
  <c r="F201" i="62" s="1"/>
  <c r="N200" i="62"/>
  <c r="M200" i="62"/>
  <c r="L200" i="62"/>
  <c r="I200" i="62"/>
  <c r="F200" i="62"/>
  <c r="N199" i="62"/>
  <c r="M199" i="62"/>
  <c r="L199" i="62"/>
  <c r="I199" i="62"/>
  <c r="F199" i="62"/>
  <c r="N198" i="62"/>
  <c r="M198" i="62"/>
  <c r="L198" i="62"/>
  <c r="I198" i="62"/>
  <c r="F198" i="62"/>
  <c r="N197" i="62"/>
  <c r="M197" i="62"/>
  <c r="L197" i="62"/>
  <c r="I197" i="62"/>
  <c r="F197" i="62"/>
  <c r="D196" i="62"/>
  <c r="N195" i="62"/>
  <c r="M195" i="62"/>
  <c r="L195" i="62"/>
  <c r="I195" i="62"/>
  <c r="F195" i="62"/>
  <c r="N194" i="62"/>
  <c r="M194" i="62"/>
  <c r="L194" i="62"/>
  <c r="I194" i="62"/>
  <c r="F194" i="62"/>
  <c r="N193" i="62"/>
  <c r="M193" i="62"/>
  <c r="L193" i="62"/>
  <c r="I193" i="62"/>
  <c r="F193" i="62"/>
  <c r="D192" i="62"/>
  <c r="N191" i="62"/>
  <c r="N190" i="62" s="1"/>
  <c r="M191" i="62"/>
  <c r="L191" i="62"/>
  <c r="L190" i="62" s="1"/>
  <c r="I191" i="62"/>
  <c r="I190" i="62" s="1"/>
  <c r="F191" i="62"/>
  <c r="F190" i="62" s="1"/>
  <c r="D190" i="62"/>
  <c r="N189" i="62"/>
  <c r="M189" i="62"/>
  <c r="L189" i="62"/>
  <c r="I189" i="62"/>
  <c r="F189" i="62"/>
  <c r="N188" i="62"/>
  <c r="M188" i="62"/>
  <c r="L188" i="62"/>
  <c r="I188" i="62"/>
  <c r="F188" i="62"/>
  <c r="N187" i="62"/>
  <c r="M187" i="62"/>
  <c r="L187" i="62"/>
  <c r="I187" i="62"/>
  <c r="F187" i="62"/>
  <c r="N186" i="62"/>
  <c r="M186" i="62"/>
  <c r="L186" i="62"/>
  <c r="I186" i="62"/>
  <c r="F186" i="62"/>
  <c r="N185" i="62"/>
  <c r="M185" i="62"/>
  <c r="L185" i="62"/>
  <c r="I185" i="62"/>
  <c r="F185" i="62"/>
  <c r="N184" i="62"/>
  <c r="M184" i="62"/>
  <c r="L184" i="62"/>
  <c r="I184" i="62"/>
  <c r="F184" i="62"/>
  <c r="N183" i="62"/>
  <c r="M183" i="62"/>
  <c r="L183" i="62"/>
  <c r="I183" i="62"/>
  <c r="F183" i="62"/>
  <c r="N182" i="62"/>
  <c r="M182" i="62"/>
  <c r="L182" i="62"/>
  <c r="I182" i="62"/>
  <c r="F182" i="62"/>
  <c r="D181" i="62"/>
  <c r="N180" i="62"/>
  <c r="M180" i="62"/>
  <c r="L180" i="62"/>
  <c r="I180" i="62"/>
  <c r="F180" i="62"/>
  <c r="N179" i="62"/>
  <c r="M179" i="62"/>
  <c r="L179" i="62"/>
  <c r="I179" i="62"/>
  <c r="F179" i="62"/>
  <c r="N178" i="62"/>
  <c r="M178" i="62"/>
  <c r="L178" i="62"/>
  <c r="I178" i="62"/>
  <c r="F178" i="62"/>
  <c r="N177" i="62"/>
  <c r="M177" i="62"/>
  <c r="L177" i="62"/>
  <c r="I177" i="62"/>
  <c r="F177" i="62"/>
  <c r="N176" i="62"/>
  <c r="M176" i="62"/>
  <c r="L176" i="62"/>
  <c r="I176" i="62"/>
  <c r="F176" i="62"/>
  <c r="N175" i="62"/>
  <c r="M175" i="62"/>
  <c r="L175" i="62"/>
  <c r="I175" i="62"/>
  <c r="F175" i="62"/>
  <c r="D174" i="62"/>
  <c r="N173" i="62"/>
  <c r="M173" i="62"/>
  <c r="L173" i="62"/>
  <c r="I173" i="62"/>
  <c r="F173" i="62"/>
  <c r="N172" i="62"/>
  <c r="M172" i="62"/>
  <c r="L172" i="62"/>
  <c r="I172" i="62"/>
  <c r="F172" i="62"/>
  <c r="N171" i="62"/>
  <c r="M171" i="62"/>
  <c r="L171" i="62"/>
  <c r="I171" i="62"/>
  <c r="F171" i="62"/>
  <c r="N170" i="62"/>
  <c r="M170" i="62"/>
  <c r="L170" i="62"/>
  <c r="I170" i="62"/>
  <c r="F170" i="62"/>
  <c r="N169" i="62"/>
  <c r="M169" i="62"/>
  <c r="L169" i="62"/>
  <c r="I169" i="62"/>
  <c r="F169" i="62"/>
  <c r="N168" i="62"/>
  <c r="M168" i="62"/>
  <c r="L168" i="62"/>
  <c r="I168" i="62"/>
  <c r="F168" i="62"/>
  <c r="D167" i="62"/>
  <c r="N166" i="62"/>
  <c r="M166" i="62"/>
  <c r="L166" i="62"/>
  <c r="I166" i="62"/>
  <c r="F166" i="62"/>
  <c r="N165" i="62"/>
  <c r="M165" i="62"/>
  <c r="L165" i="62"/>
  <c r="I165" i="62"/>
  <c r="F165" i="62"/>
  <c r="N164" i="62"/>
  <c r="M164" i="62"/>
  <c r="L164" i="62"/>
  <c r="I164" i="62"/>
  <c r="F164" i="62"/>
  <c r="N163" i="62"/>
  <c r="M163" i="62"/>
  <c r="L163" i="62"/>
  <c r="I163" i="62"/>
  <c r="F163" i="62"/>
  <c r="D162" i="62"/>
  <c r="N161" i="62"/>
  <c r="N160" i="62" s="1"/>
  <c r="M161" i="62"/>
  <c r="L161" i="62"/>
  <c r="L160" i="62" s="1"/>
  <c r="I161" i="62"/>
  <c r="I160" i="62" s="1"/>
  <c r="F161" i="62"/>
  <c r="F160" i="62" s="1"/>
  <c r="D160" i="62"/>
  <c r="N159" i="62"/>
  <c r="N158" i="62" s="1"/>
  <c r="M159" i="62"/>
  <c r="M158" i="62" s="1"/>
  <c r="L159" i="62"/>
  <c r="L158" i="62" s="1"/>
  <c r="I159" i="62"/>
  <c r="I158" i="62" s="1"/>
  <c r="F159" i="62"/>
  <c r="F158" i="62" s="1"/>
  <c r="D158" i="62"/>
  <c r="N157" i="62"/>
  <c r="M157" i="62"/>
  <c r="M156" i="62" s="1"/>
  <c r="L157" i="62"/>
  <c r="L156" i="62" s="1"/>
  <c r="I157" i="62"/>
  <c r="I156" i="62" s="1"/>
  <c r="F157" i="62"/>
  <c r="F156" i="62" s="1"/>
  <c r="N155" i="62"/>
  <c r="M155" i="62"/>
  <c r="L155" i="62"/>
  <c r="I155" i="62"/>
  <c r="F155" i="62"/>
  <c r="N154" i="62"/>
  <c r="M154" i="62"/>
  <c r="L154" i="62"/>
  <c r="I154" i="62"/>
  <c r="F154" i="62"/>
  <c r="N153" i="62"/>
  <c r="M153" i="62"/>
  <c r="L153" i="62"/>
  <c r="I153" i="62"/>
  <c r="F153" i="62"/>
  <c r="N151" i="62"/>
  <c r="N150" i="62" s="1"/>
  <c r="M151" i="62"/>
  <c r="M150" i="62" s="1"/>
  <c r="L151" i="62"/>
  <c r="L150" i="62" s="1"/>
  <c r="I151" i="62"/>
  <c r="I150" i="62" s="1"/>
  <c r="F151" i="62"/>
  <c r="F150" i="62" s="1"/>
  <c r="N149" i="62"/>
  <c r="N148" i="62" s="1"/>
  <c r="M149" i="62"/>
  <c r="L149" i="62"/>
  <c r="L148" i="62" s="1"/>
  <c r="I149" i="62"/>
  <c r="I148" i="62" s="1"/>
  <c r="F149" i="62"/>
  <c r="F148" i="62" s="1"/>
  <c r="N147" i="62"/>
  <c r="M147" i="62"/>
  <c r="L147" i="62"/>
  <c r="I147" i="62"/>
  <c r="F147" i="62"/>
  <c r="N146" i="62"/>
  <c r="M146" i="62"/>
  <c r="L146" i="62"/>
  <c r="I146" i="62"/>
  <c r="F146" i="62"/>
  <c r="N144" i="62"/>
  <c r="M144" i="62"/>
  <c r="L144" i="62"/>
  <c r="I144" i="62"/>
  <c r="F144" i="62"/>
  <c r="N143" i="62"/>
  <c r="M143" i="62"/>
  <c r="L143" i="62"/>
  <c r="I143" i="62"/>
  <c r="F143" i="62"/>
  <c r="N142" i="62"/>
  <c r="M142" i="62"/>
  <c r="L142" i="62"/>
  <c r="I142" i="62"/>
  <c r="F142" i="62"/>
  <c r="N141" i="62"/>
  <c r="M141" i="62"/>
  <c r="L141" i="62"/>
  <c r="I141" i="62"/>
  <c r="F141" i="62"/>
  <c r="N140" i="62"/>
  <c r="M140" i="62"/>
  <c r="L140" i="62"/>
  <c r="I140" i="62"/>
  <c r="F140" i="62"/>
  <c r="N139" i="62"/>
  <c r="M139" i="62"/>
  <c r="L139" i="62"/>
  <c r="I139" i="62"/>
  <c r="F139" i="62"/>
  <c r="N137" i="62"/>
  <c r="M137" i="62"/>
  <c r="L137" i="62"/>
  <c r="I137" i="62"/>
  <c r="F137" i="62"/>
  <c r="N136" i="62"/>
  <c r="M136" i="62"/>
  <c r="L136" i="62"/>
  <c r="I136" i="62"/>
  <c r="F136" i="62"/>
  <c r="N135" i="62"/>
  <c r="M135" i="62"/>
  <c r="L135" i="62"/>
  <c r="I135" i="62"/>
  <c r="F135" i="62"/>
  <c r="N134" i="62"/>
  <c r="M134" i="62"/>
  <c r="L134" i="62"/>
  <c r="I134" i="62"/>
  <c r="F134" i="62"/>
  <c r="N133" i="62"/>
  <c r="M133" i="62"/>
  <c r="L133" i="62"/>
  <c r="I133" i="62"/>
  <c r="F133" i="62"/>
  <c r="N132" i="62"/>
  <c r="M132" i="62"/>
  <c r="L132" i="62"/>
  <c r="I132" i="62"/>
  <c r="F132" i="62"/>
  <c r="L80" i="62"/>
  <c r="L79" i="62" s="1"/>
  <c r="I80" i="62"/>
  <c r="I79" i="62" s="1"/>
  <c r="F80" i="62"/>
  <c r="F79" i="62" s="1"/>
  <c r="N78" i="62"/>
  <c r="M78" i="62"/>
  <c r="L78" i="62"/>
  <c r="I78" i="62"/>
  <c r="F78" i="62"/>
  <c r="N77" i="62"/>
  <c r="M77" i="62"/>
  <c r="L77" i="62"/>
  <c r="I77" i="62"/>
  <c r="F77" i="62"/>
  <c r="N76" i="62"/>
  <c r="M76" i="62"/>
  <c r="L76" i="62"/>
  <c r="I76" i="62"/>
  <c r="F76" i="62"/>
  <c r="N75" i="62"/>
  <c r="M75" i="62"/>
  <c r="L75" i="62"/>
  <c r="I75" i="62"/>
  <c r="F75" i="62"/>
  <c r="D74" i="62"/>
  <c r="N73" i="62"/>
  <c r="M73" i="62"/>
  <c r="M72" i="62" s="1"/>
  <c r="L73" i="62"/>
  <c r="L72" i="62" s="1"/>
  <c r="I73" i="62"/>
  <c r="I72" i="62" s="1"/>
  <c r="F73" i="62"/>
  <c r="F72" i="62" s="1"/>
  <c r="D72" i="62"/>
  <c r="N71" i="62"/>
  <c r="M71" i="62"/>
  <c r="L71" i="62"/>
  <c r="I71" i="62"/>
  <c r="F71" i="62"/>
  <c r="N70" i="62"/>
  <c r="M70" i="62"/>
  <c r="L70" i="62"/>
  <c r="I70" i="62"/>
  <c r="F70" i="62"/>
  <c r="D69" i="62"/>
  <c r="N68" i="62"/>
  <c r="M68" i="62"/>
  <c r="L68" i="62"/>
  <c r="I68" i="62"/>
  <c r="F68" i="62"/>
  <c r="N67" i="62"/>
  <c r="M67" i="62"/>
  <c r="L67" i="62"/>
  <c r="I67" i="62"/>
  <c r="F67" i="62"/>
  <c r="N64" i="62"/>
  <c r="M64" i="62"/>
  <c r="L64" i="62"/>
  <c r="L62" i="62" s="1"/>
  <c r="I64" i="62"/>
  <c r="I62" i="62" s="1"/>
  <c r="F64" i="62"/>
  <c r="F62" i="62" s="1"/>
  <c r="N61" i="62"/>
  <c r="M61" i="62"/>
  <c r="L61" i="62"/>
  <c r="I61" i="62"/>
  <c r="F61" i="62"/>
  <c r="F58" i="62" s="1"/>
  <c r="N60" i="62"/>
  <c r="M60" i="62"/>
  <c r="L60" i="62"/>
  <c r="I60" i="62"/>
  <c r="N55" i="62"/>
  <c r="M55" i="62"/>
  <c r="L55" i="62"/>
  <c r="I55" i="62"/>
  <c r="F55" i="62"/>
  <c r="N54" i="62"/>
  <c r="M54" i="62"/>
  <c r="L54" i="62"/>
  <c r="I54" i="62"/>
  <c r="F54" i="62"/>
  <c r="N53" i="62"/>
  <c r="M53" i="62"/>
  <c r="L53" i="62"/>
  <c r="I53" i="62"/>
  <c r="F53" i="62"/>
  <c r="N52" i="62"/>
  <c r="M52" i="62"/>
  <c r="L52" i="62"/>
  <c r="I52" i="62"/>
  <c r="F52" i="62"/>
  <c r="N51" i="62"/>
  <c r="M51" i="62"/>
  <c r="L51" i="62"/>
  <c r="I51" i="62"/>
  <c r="F51" i="62"/>
  <c r="N57" i="62"/>
  <c r="M57" i="62"/>
  <c r="L57" i="62"/>
  <c r="I57" i="62"/>
  <c r="F57" i="62"/>
  <c r="N56" i="62"/>
  <c r="M56" i="62"/>
  <c r="L56" i="62"/>
  <c r="N50" i="62"/>
  <c r="M50" i="62"/>
  <c r="L50" i="62"/>
  <c r="I50" i="62"/>
  <c r="F50" i="62"/>
  <c r="N48" i="62"/>
  <c r="M48" i="62"/>
  <c r="L48" i="62"/>
  <c r="I48" i="62"/>
  <c r="F48" i="62"/>
  <c r="N47" i="62"/>
  <c r="M47" i="62"/>
  <c r="L47" i="62"/>
  <c r="I47" i="62"/>
  <c r="F47" i="62"/>
  <c r="D46" i="62"/>
  <c r="N45" i="62"/>
  <c r="N44" i="62" s="1"/>
  <c r="M45" i="62"/>
  <c r="M44" i="62" s="1"/>
  <c r="L45" i="62"/>
  <c r="L44" i="62" s="1"/>
  <c r="I45" i="62"/>
  <c r="I44" i="62" s="1"/>
  <c r="F45" i="62"/>
  <c r="F44" i="62" s="1"/>
  <c r="D44" i="62"/>
  <c r="N43" i="62"/>
  <c r="M43" i="62"/>
  <c r="L43" i="62"/>
  <c r="I43" i="62"/>
  <c r="F43" i="62"/>
  <c r="N42" i="62"/>
  <c r="M42" i="62"/>
  <c r="L42" i="62"/>
  <c r="I42" i="62"/>
  <c r="F42" i="62"/>
  <c r="D41" i="62"/>
  <c r="N40" i="62"/>
  <c r="N37" i="62" s="1"/>
  <c r="M40" i="62"/>
  <c r="M37" i="62" s="1"/>
  <c r="L40" i="62"/>
  <c r="L37" i="62" s="1"/>
  <c r="I40" i="62"/>
  <c r="I37" i="62" s="1"/>
  <c r="F40" i="62"/>
  <c r="F37" i="62" s="1"/>
  <c r="N36" i="62"/>
  <c r="N35" i="62" s="1"/>
  <c r="M36" i="62"/>
  <c r="L36" i="62"/>
  <c r="L35" i="62" s="1"/>
  <c r="I36" i="62"/>
  <c r="I35" i="62" s="1"/>
  <c r="F36" i="62"/>
  <c r="F35" i="62" s="1"/>
  <c r="N28" i="62"/>
  <c r="M28" i="62"/>
  <c r="L28" i="62"/>
  <c r="I28" i="62"/>
  <c r="N27" i="62"/>
  <c r="M27" i="62"/>
  <c r="L27" i="62"/>
  <c r="I27" i="62"/>
  <c r="I26" i="62" s="1"/>
  <c r="F27" i="62"/>
  <c r="N25" i="62"/>
  <c r="N24" i="62" s="1"/>
  <c r="M25" i="62"/>
  <c r="M24" i="62" s="1"/>
  <c r="L25" i="62"/>
  <c r="L24" i="62" s="1"/>
  <c r="I25" i="62"/>
  <c r="I24" i="62" s="1"/>
  <c r="F25" i="62"/>
  <c r="F24" i="62" s="1"/>
  <c r="D24" i="62"/>
  <c r="N23" i="62"/>
  <c r="N22" i="62" s="1"/>
  <c r="M23" i="62"/>
  <c r="L23" i="62"/>
  <c r="L22" i="62" s="1"/>
  <c r="I23" i="62"/>
  <c r="I22" i="62" s="1"/>
  <c r="F23" i="62"/>
  <c r="F22" i="62" s="1"/>
  <c r="D22" i="62"/>
  <c r="N17" i="62"/>
  <c r="M17" i="62"/>
  <c r="L17" i="62"/>
  <c r="I17" i="62"/>
  <c r="F17" i="62"/>
  <c r="N16" i="62"/>
  <c r="M16" i="62"/>
  <c r="L16" i="62"/>
  <c r="I16" i="62"/>
  <c r="F16" i="62"/>
  <c r="N15" i="62"/>
  <c r="M15" i="62"/>
  <c r="L15" i="62"/>
  <c r="I15" i="62"/>
  <c r="F15" i="62"/>
  <c r="N14" i="62"/>
  <c r="M14" i="62"/>
  <c r="L14" i="62"/>
  <c r="I14" i="62"/>
  <c r="F14" i="62"/>
  <c r="N13" i="62"/>
  <c r="M13" i="62"/>
  <c r="L13" i="62"/>
  <c r="I13" i="62"/>
  <c r="F13" i="62"/>
  <c r="N12" i="62"/>
  <c r="M12" i="62"/>
  <c r="L12" i="62"/>
  <c r="I12" i="62"/>
  <c r="F12" i="62"/>
  <c r="I224" i="63"/>
  <c r="F224" i="63"/>
  <c r="I223" i="63"/>
  <c r="F223" i="63"/>
  <c r="I222" i="63"/>
  <c r="F222" i="63"/>
  <c r="I221" i="63"/>
  <c r="F221" i="63"/>
  <c r="I220" i="63"/>
  <c r="F220" i="63"/>
  <c r="I219" i="63"/>
  <c r="F219" i="63"/>
  <c r="I218" i="63"/>
  <c r="F218" i="63"/>
  <c r="I217" i="63"/>
  <c r="F217" i="63"/>
  <c r="I216" i="63"/>
  <c r="F216" i="63"/>
  <c r="I215" i="63"/>
  <c r="F215" i="63"/>
  <c r="I214" i="63"/>
  <c r="F214" i="63"/>
  <c r="I213" i="63"/>
  <c r="F213" i="63"/>
  <c r="N202" i="63"/>
  <c r="N201" i="63" s="1"/>
  <c r="M202" i="63"/>
  <c r="M201" i="63" s="1"/>
  <c r="L202" i="63"/>
  <c r="L201" i="63" s="1"/>
  <c r="I202" i="63"/>
  <c r="I201" i="63" s="1"/>
  <c r="F202" i="63"/>
  <c r="F201" i="63" s="1"/>
  <c r="N200" i="63"/>
  <c r="M200" i="63"/>
  <c r="L200" i="63"/>
  <c r="I200" i="63"/>
  <c r="F200" i="63"/>
  <c r="N199" i="63"/>
  <c r="M199" i="63"/>
  <c r="L199" i="63"/>
  <c r="I199" i="63"/>
  <c r="F199" i="63"/>
  <c r="N198" i="63"/>
  <c r="M198" i="63"/>
  <c r="L198" i="63"/>
  <c r="I198" i="63"/>
  <c r="F198" i="63"/>
  <c r="N197" i="63"/>
  <c r="M197" i="63"/>
  <c r="L197" i="63"/>
  <c r="I197" i="63"/>
  <c r="F197" i="63"/>
  <c r="D196" i="63"/>
  <c r="N195" i="63"/>
  <c r="M195" i="63"/>
  <c r="L195" i="63"/>
  <c r="I195" i="63"/>
  <c r="F195" i="63"/>
  <c r="N194" i="63"/>
  <c r="M194" i="63"/>
  <c r="L194" i="63"/>
  <c r="I194" i="63"/>
  <c r="F194" i="63"/>
  <c r="N193" i="63"/>
  <c r="M193" i="63"/>
  <c r="L193" i="63"/>
  <c r="I193" i="63"/>
  <c r="F193" i="63"/>
  <c r="D192" i="63"/>
  <c r="N191" i="63"/>
  <c r="N190" i="63" s="1"/>
  <c r="M191" i="63"/>
  <c r="L191" i="63"/>
  <c r="L190" i="63" s="1"/>
  <c r="I191" i="63"/>
  <c r="I190" i="63" s="1"/>
  <c r="F191" i="63"/>
  <c r="F190" i="63" s="1"/>
  <c r="D190" i="63"/>
  <c r="N189" i="63"/>
  <c r="M189" i="63"/>
  <c r="L189" i="63"/>
  <c r="I189" i="63"/>
  <c r="F189" i="63"/>
  <c r="N188" i="63"/>
  <c r="M188" i="63"/>
  <c r="L188" i="63"/>
  <c r="I188" i="63"/>
  <c r="F188" i="63"/>
  <c r="N187" i="63"/>
  <c r="M187" i="63"/>
  <c r="L187" i="63"/>
  <c r="I187" i="63"/>
  <c r="F187" i="63"/>
  <c r="N186" i="63"/>
  <c r="M186" i="63"/>
  <c r="L186" i="63"/>
  <c r="I186" i="63"/>
  <c r="F186" i="63"/>
  <c r="N185" i="63"/>
  <c r="M185" i="63"/>
  <c r="L185" i="63"/>
  <c r="I185" i="63"/>
  <c r="F185" i="63"/>
  <c r="N184" i="63"/>
  <c r="M184" i="63"/>
  <c r="L184" i="63"/>
  <c r="I184" i="63"/>
  <c r="F184" i="63"/>
  <c r="N183" i="63"/>
  <c r="M183" i="63"/>
  <c r="L183" i="63"/>
  <c r="I183" i="63"/>
  <c r="F183" i="63"/>
  <c r="N182" i="63"/>
  <c r="M182" i="63"/>
  <c r="L182" i="63"/>
  <c r="I182" i="63"/>
  <c r="F182" i="63"/>
  <c r="D181" i="63"/>
  <c r="N180" i="63"/>
  <c r="M180" i="63"/>
  <c r="L180" i="63"/>
  <c r="I180" i="63"/>
  <c r="F180" i="63"/>
  <c r="N179" i="63"/>
  <c r="M179" i="63"/>
  <c r="L179" i="63"/>
  <c r="I179" i="63"/>
  <c r="F179" i="63"/>
  <c r="N178" i="63"/>
  <c r="M178" i="63"/>
  <c r="L178" i="63"/>
  <c r="I178" i="63"/>
  <c r="F178" i="63"/>
  <c r="N177" i="63"/>
  <c r="M177" i="63"/>
  <c r="L177" i="63"/>
  <c r="I177" i="63"/>
  <c r="F177" i="63"/>
  <c r="N176" i="63"/>
  <c r="M176" i="63"/>
  <c r="L176" i="63"/>
  <c r="I176" i="63"/>
  <c r="F176" i="63"/>
  <c r="N175" i="63"/>
  <c r="M175" i="63"/>
  <c r="L175" i="63"/>
  <c r="I175" i="63"/>
  <c r="F175" i="63"/>
  <c r="D174" i="63"/>
  <c r="N173" i="63"/>
  <c r="M173" i="63"/>
  <c r="L173" i="63"/>
  <c r="I173" i="63"/>
  <c r="F173" i="63"/>
  <c r="N172" i="63"/>
  <c r="M172" i="63"/>
  <c r="L172" i="63"/>
  <c r="I172" i="63"/>
  <c r="F172" i="63"/>
  <c r="N171" i="63"/>
  <c r="M171" i="63"/>
  <c r="L171" i="63"/>
  <c r="I171" i="63"/>
  <c r="F171" i="63"/>
  <c r="N170" i="63"/>
  <c r="M170" i="63"/>
  <c r="L170" i="63"/>
  <c r="I170" i="63"/>
  <c r="F170" i="63"/>
  <c r="N169" i="63"/>
  <c r="M169" i="63"/>
  <c r="L169" i="63"/>
  <c r="I169" i="63"/>
  <c r="F169" i="63"/>
  <c r="N168" i="63"/>
  <c r="M168" i="63"/>
  <c r="L168" i="63"/>
  <c r="I168" i="63"/>
  <c r="F168" i="63"/>
  <c r="D167" i="63"/>
  <c r="N166" i="63"/>
  <c r="M166" i="63"/>
  <c r="L166" i="63"/>
  <c r="I166" i="63"/>
  <c r="F166" i="63"/>
  <c r="N165" i="63"/>
  <c r="M165" i="63"/>
  <c r="L165" i="63"/>
  <c r="I165" i="63"/>
  <c r="F165" i="63"/>
  <c r="N164" i="63"/>
  <c r="M164" i="63"/>
  <c r="L164" i="63"/>
  <c r="I164" i="63"/>
  <c r="F164" i="63"/>
  <c r="N163" i="63"/>
  <c r="M163" i="63"/>
  <c r="L163" i="63"/>
  <c r="I163" i="63"/>
  <c r="F163" i="63"/>
  <c r="D162" i="63"/>
  <c r="N161" i="63"/>
  <c r="N160" i="63" s="1"/>
  <c r="M161" i="63"/>
  <c r="L161" i="63"/>
  <c r="L160" i="63" s="1"/>
  <c r="I161" i="63"/>
  <c r="I160" i="63" s="1"/>
  <c r="F161" i="63"/>
  <c r="F160" i="63" s="1"/>
  <c r="D160" i="63"/>
  <c r="N159" i="63"/>
  <c r="M159" i="63"/>
  <c r="M158" i="63" s="1"/>
  <c r="L159" i="63"/>
  <c r="L158" i="63" s="1"/>
  <c r="I159" i="63"/>
  <c r="I158" i="63" s="1"/>
  <c r="F159" i="63"/>
  <c r="F158" i="63" s="1"/>
  <c r="D158" i="63"/>
  <c r="N157" i="63"/>
  <c r="N156" i="63" s="1"/>
  <c r="M157" i="63"/>
  <c r="M156" i="63" s="1"/>
  <c r="L157" i="63"/>
  <c r="L156" i="63" s="1"/>
  <c r="I157" i="63"/>
  <c r="I156" i="63" s="1"/>
  <c r="F157" i="63"/>
  <c r="F156" i="63" s="1"/>
  <c r="N155" i="63"/>
  <c r="M155" i="63"/>
  <c r="L155" i="63"/>
  <c r="I155" i="63"/>
  <c r="F155" i="63"/>
  <c r="N154" i="63"/>
  <c r="M154" i="63"/>
  <c r="L154" i="63"/>
  <c r="I154" i="63"/>
  <c r="F154" i="63"/>
  <c r="N153" i="63"/>
  <c r="M153" i="63"/>
  <c r="L153" i="63"/>
  <c r="I153" i="63"/>
  <c r="F153" i="63"/>
  <c r="N151" i="63"/>
  <c r="N150" i="63" s="1"/>
  <c r="M151" i="63"/>
  <c r="L151" i="63"/>
  <c r="L150" i="63" s="1"/>
  <c r="I151" i="63"/>
  <c r="I150" i="63" s="1"/>
  <c r="F151" i="63"/>
  <c r="F150" i="63" s="1"/>
  <c r="N149" i="63"/>
  <c r="M149" i="63"/>
  <c r="M148" i="63" s="1"/>
  <c r="L149" i="63"/>
  <c r="L148" i="63" s="1"/>
  <c r="I149" i="63"/>
  <c r="I148" i="63" s="1"/>
  <c r="F149" i="63"/>
  <c r="F148" i="63" s="1"/>
  <c r="N147" i="63"/>
  <c r="M147" i="63"/>
  <c r="L147" i="63"/>
  <c r="I147" i="63"/>
  <c r="F147" i="63"/>
  <c r="N146" i="63"/>
  <c r="M146" i="63"/>
  <c r="L146" i="63"/>
  <c r="I146" i="63"/>
  <c r="F146" i="63"/>
  <c r="N144" i="63"/>
  <c r="M144" i="63"/>
  <c r="L144" i="63"/>
  <c r="I144" i="63"/>
  <c r="F144" i="63"/>
  <c r="N143" i="63"/>
  <c r="M143" i="63"/>
  <c r="L143" i="63"/>
  <c r="I143" i="63"/>
  <c r="F143" i="63"/>
  <c r="N142" i="63"/>
  <c r="M142" i="63"/>
  <c r="L142" i="63"/>
  <c r="I142" i="63"/>
  <c r="F142" i="63"/>
  <c r="N141" i="63"/>
  <c r="M141" i="63"/>
  <c r="L141" i="63"/>
  <c r="I141" i="63"/>
  <c r="F141" i="63"/>
  <c r="N140" i="63"/>
  <c r="M140" i="63"/>
  <c r="L140" i="63"/>
  <c r="I140" i="63"/>
  <c r="F140" i="63"/>
  <c r="N139" i="63"/>
  <c r="M139" i="63"/>
  <c r="L139" i="63"/>
  <c r="I139" i="63"/>
  <c r="F139" i="63"/>
  <c r="N137" i="63"/>
  <c r="M137" i="63"/>
  <c r="L137" i="63"/>
  <c r="I137" i="63"/>
  <c r="F137" i="63"/>
  <c r="N136" i="63"/>
  <c r="M136" i="63"/>
  <c r="L136" i="63"/>
  <c r="I136" i="63"/>
  <c r="F136" i="63"/>
  <c r="N135" i="63"/>
  <c r="M135" i="63"/>
  <c r="L135" i="63"/>
  <c r="I135" i="63"/>
  <c r="F135" i="63"/>
  <c r="N134" i="63"/>
  <c r="M134" i="63"/>
  <c r="L134" i="63"/>
  <c r="I134" i="63"/>
  <c r="F134" i="63"/>
  <c r="N133" i="63"/>
  <c r="M133" i="63"/>
  <c r="L133" i="63"/>
  <c r="I133" i="63"/>
  <c r="F133" i="63"/>
  <c r="N132" i="63"/>
  <c r="M132" i="63"/>
  <c r="L132" i="63"/>
  <c r="I132" i="63"/>
  <c r="F132" i="63"/>
  <c r="L80" i="63"/>
  <c r="L79" i="63" s="1"/>
  <c r="I80" i="63"/>
  <c r="I79" i="63" s="1"/>
  <c r="F80" i="63"/>
  <c r="F79" i="63" s="1"/>
  <c r="N78" i="63"/>
  <c r="M78" i="63"/>
  <c r="L78" i="63"/>
  <c r="I78" i="63"/>
  <c r="F78" i="63"/>
  <c r="N77" i="63"/>
  <c r="M77" i="63"/>
  <c r="L77" i="63"/>
  <c r="I77" i="63"/>
  <c r="F77" i="63"/>
  <c r="N76" i="63"/>
  <c r="M76" i="63"/>
  <c r="L76" i="63"/>
  <c r="I76" i="63"/>
  <c r="F76" i="63"/>
  <c r="N75" i="63"/>
  <c r="M75" i="63"/>
  <c r="L75" i="63"/>
  <c r="I75" i="63"/>
  <c r="F75" i="63"/>
  <c r="D74" i="63"/>
  <c r="N73" i="63"/>
  <c r="N72" i="63" s="1"/>
  <c r="M73" i="63"/>
  <c r="M72" i="63" s="1"/>
  <c r="L73" i="63"/>
  <c r="L72" i="63" s="1"/>
  <c r="I73" i="63"/>
  <c r="I72" i="63" s="1"/>
  <c r="F73" i="63"/>
  <c r="F72" i="63" s="1"/>
  <c r="D72" i="63"/>
  <c r="N71" i="63"/>
  <c r="M71" i="63"/>
  <c r="L71" i="63"/>
  <c r="I71" i="63"/>
  <c r="F71" i="63"/>
  <c r="N70" i="63"/>
  <c r="M70" i="63"/>
  <c r="L70" i="63"/>
  <c r="I70" i="63"/>
  <c r="F70" i="63"/>
  <c r="D69" i="63"/>
  <c r="N68" i="63"/>
  <c r="M68" i="63"/>
  <c r="L68" i="63"/>
  <c r="I68" i="63"/>
  <c r="F68" i="63"/>
  <c r="N67" i="63"/>
  <c r="M67" i="63"/>
  <c r="L67" i="63"/>
  <c r="I67" i="63"/>
  <c r="F67" i="63"/>
  <c r="N64" i="63"/>
  <c r="M64" i="63"/>
  <c r="L64" i="63"/>
  <c r="L62" i="63" s="1"/>
  <c r="I64" i="63"/>
  <c r="I62" i="63" s="1"/>
  <c r="F64" i="63"/>
  <c r="F62" i="63" s="1"/>
  <c r="N61" i="63"/>
  <c r="M61" i="63"/>
  <c r="L61" i="63"/>
  <c r="I61" i="63"/>
  <c r="F61" i="63"/>
  <c r="F58" i="63" s="1"/>
  <c r="N60" i="63"/>
  <c r="M60" i="63"/>
  <c r="L60" i="63"/>
  <c r="I60" i="63"/>
  <c r="N55" i="63"/>
  <c r="M55" i="63"/>
  <c r="L55" i="63"/>
  <c r="I55" i="63"/>
  <c r="F55" i="63"/>
  <c r="N54" i="63"/>
  <c r="M54" i="63"/>
  <c r="L54" i="63"/>
  <c r="I54" i="63"/>
  <c r="F54" i="63"/>
  <c r="N53" i="63"/>
  <c r="M53" i="63"/>
  <c r="L53" i="63"/>
  <c r="I53" i="63"/>
  <c r="F53" i="63"/>
  <c r="N52" i="63"/>
  <c r="M52" i="63"/>
  <c r="L52" i="63"/>
  <c r="I52" i="63"/>
  <c r="F52" i="63"/>
  <c r="N51" i="63"/>
  <c r="M51" i="63"/>
  <c r="L51" i="63"/>
  <c r="I51" i="63"/>
  <c r="F51" i="63"/>
  <c r="N57" i="63"/>
  <c r="M57" i="63"/>
  <c r="L57" i="63"/>
  <c r="I57" i="63"/>
  <c r="F57" i="63"/>
  <c r="N56" i="63"/>
  <c r="M56" i="63"/>
  <c r="L56" i="63"/>
  <c r="N50" i="63"/>
  <c r="M50" i="63"/>
  <c r="L50" i="63"/>
  <c r="I50" i="63"/>
  <c r="F50" i="63"/>
  <c r="N48" i="63"/>
  <c r="M48" i="63"/>
  <c r="L48" i="63"/>
  <c r="I48" i="63"/>
  <c r="F48" i="63"/>
  <c r="N47" i="63"/>
  <c r="M47" i="63"/>
  <c r="L47" i="63"/>
  <c r="I47" i="63"/>
  <c r="F47" i="63"/>
  <c r="D46" i="63"/>
  <c r="N45" i="63"/>
  <c r="M45" i="63"/>
  <c r="M44" i="63" s="1"/>
  <c r="L45" i="63"/>
  <c r="L44" i="63" s="1"/>
  <c r="I45" i="63"/>
  <c r="I44" i="63" s="1"/>
  <c r="F45" i="63"/>
  <c r="F44" i="63" s="1"/>
  <c r="D44" i="63"/>
  <c r="N43" i="63"/>
  <c r="M43" i="63"/>
  <c r="L43" i="63"/>
  <c r="I43" i="63"/>
  <c r="F43" i="63"/>
  <c r="N42" i="63"/>
  <c r="M42" i="63"/>
  <c r="L42" i="63"/>
  <c r="I42" i="63"/>
  <c r="F42" i="63"/>
  <c r="D41" i="63"/>
  <c r="N40" i="63"/>
  <c r="N37" i="63" s="1"/>
  <c r="M40" i="63"/>
  <c r="M37" i="63" s="1"/>
  <c r="L40" i="63"/>
  <c r="L37" i="63" s="1"/>
  <c r="I40" i="63"/>
  <c r="I37" i="63" s="1"/>
  <c r="F40" i="63"/>
  <c r="F37" i="63" s="1"/>
  <c r="N36" i="63"/>
  <c r="N35" i="63" s="1"/>
  <c r="M36" i="63"/>
  <c r="M35" i="63" s="1"/>
  <c r="L36" i="63"/>
  <c r="L35" i="63" s="1"/>
  <c r="I36" i="63"/>
  <c r="I35" i="63" s="1"/>
  <c r="F36" i="63"/>
  <c r="F35" i="63" s="1"/>
  <c r="N28" i="63"/>
  <c r="M28" i="63"/>
  <c r="L28" i="63"/>
  <c r="I28" i="63"/>
  <c r="N27" i="63"/>
  <c r="M27" i="63"/>
  <c r="L27" i="63"/>
  <c r="L26" i="63" s="1"/>
  <c r="I27" i="63"/>
  <c r="F27" i="63"/>
  <c r="N25" i="63"/>
  <c r="N24" i="63" s="1"/>
  <c r="M25" i="63"/>
  <c r="L25" i="63"/>
  <c r="L24" i="63" s="1"/>
  <c r="I25" i="63"/>
  <c r="I24" i="63" s="1"/>
  <c r="F25" i="63"/>
  <c r="F24" i="63" s="1"/>
  <c r="D24" i="63"/>
  <c r="N23" i="63"/>
  <c r="N22" i="63" s="1"/>
  <c r="M23" i="63"/>
  <c r="L23" i="63"/>
  <c r="L22" i="63" s="1"/>
  <c r="I23" i="63"/>
  <c r="I22" i="63" s="1"/>
  <c r="F23" i="63"/>
  <c r="F22" i="63" s="1"/>
  <c r="D22" i="63"/>
  <c r="N17" i="63"/>
  <c r="M17" i="63"/>
  <c r="L17" i="63"/>
  <c r="I17" i="63"/>
  <c r="F17" i="63"/>
  <c r="N16" i="63"/>
  <c r="M16" i="63"/>
  <c r="L16" i="63"/>
  <c r="I16" i="63"/>
  <c r="F16" i="63"/>
  <c r="N15" i="63"/>
  <c r="M15" i="63"/>
  <c r="L15" i="63"/>
  <c r="I15" i="63"/>
  <c r="F15" i="63"/>
  <c r="N14" i="63"/>
  <c r="M14" i="63"/>
  <c r="L14" i="63"/>
  <c r="I14" i="63"/>
  <c r="F14" i="63"/>
  <c r="N13" i="63"/>
  <c r="M13" i="63"/>
  <c r="L13" i="63"/>
  <c r="I13" i="63"/>
  <c r="F13" i="63"/>
  <c r="N12" i="63"/>
  <c r="M12" i="63"/>
  <c r="L12" i="63"/>
  <c r="I12" i="63"/>
  <c r="F12" i="63"/>
  <c r="I224" i="65"/>
  <c r="F224" i="65"/>
  <c r="I223" i="65"/>
  <c r="F223" i="65"/>
  <c r="I222" i="65"/>
  <c r="F222" i="65"/>
  <c r="I221" i="65"/>
  <c r="F221" i="65"/>
  <c r="I220" i="65"/>
  <c r="F220" i="65"/>
  <c r="I219" i="65"/>
  <c r="F219" i="65"/>
  <c r="I218" i="65"/>
  <c r="F218" i="65"/>
  <c r="I217" i="65"/>
  <c r="F217" i="65"/>
  <c r="I216" i="65"/>
  <c r="F216" i="65"/>
  <c r="I215" i="65"/>
  <c r="F215" i="65"/>
  <c r="I214" i="65"/>
  <c r="F214" i="65"/>
  <c r="I213" i="65"/>
  <c r="F213" i="65"/>
  <c r="N202" i="65"/>
  <c r="N201" i="65" s="1"/>
  <c r="M202" i="65"/>
  <c r="M201" i="65" s="1"/>
  <c r="L202" i="65"/>
  <c r="L201" i="65" s="1"/>
  <c r="I202" i="65"/>
  <c r="I201" i="65" s="1"/>
  <c r="F202" i="65"/>
  <c r="F201" i="65" s="1"/>
  <c r="N200" i="65"/>
  <c r="M200" i="65"/>
  <c r="L200" i="65"/>
  <c r="I200" i="65"/>
  <c r="F200" i="65"/>
  <c r="N199" i="65"/>
  <c r="M199" i="65"/>
  <c r="L199" i="65"/>
  <c r="I199" i="65"/>
  <c r="F199" i="65"/>
  <c r="N198" i="65"/>
  <c r="M198" i="65"/>
  <c r="L198" i="65"/>
  <c r="I198" i="65"/>
  <c r="F198" i="65"/>
  <c r="N197" i="65"/>
  <c r="M197" i="65"/>
  <c r="L197" i="65"/>
  <c r="I197" i="65"/>
  <c r="F197" i="65"/>
  <c r="D196" i="65"/>
  <c r="N195" i="65"/>
  <c r="M195" i="65"/>
  <c r="L195" i="65"/>
  <c r="I195" i="65"/>
  <c r="F195" i="65"/>
  <c r="N194" i="65"/>
  <c r="M194" i="65"/>
  <c r="L194" i="65"/>
  <c r="I194" i="65"/>
  <c r="F194" i="65"/>
  <c r="N193" i="65"/>
  <c r="M193" i="65"/>
  <c r="L193" i="65"/>
  <c r="I193" i="65"/>
  <c r="F193" i="65"/>
  <c r="D192" i="65"/>
  <c r="N191" i="65"/>
  <c r="M191" i="65"/>
  <c r="M190" i="65" s="1"/>
  <c r="L191" i="65"/>
  <c r="L190" i="65" s="1"/>
  <c r="I191" i="65"/>
  <c r="I190" i="65" s="1"/>
  <c r="F191" i="65"/>
  <c r="F190" i="65" s="1"/>
  <c r="D190" i="65"/>
  <c r="N189" i="65"/>
  <c r="M189" i="65"/>
  <c r="L189" i="65"/>
  <c r="I189" i="65"/>
  <c r="F189" i="65"/>
  <c r="N188" i="65"/>
  <c r="M188" i="65"/>
  <c r="L188" i="65"/>
  <c r="I188" i="65"/>
  <c r="F188" i="65"/>
  <c r="N187" i="65"/>
  <c r="M187" i="65"/>
  <c r="L187" i="65"/>
  <c r="I187" i="65"/>
  <c r="F187" i="65"/>
  <c r="N186" i="65"/>
  <c r="M186" i="65"/>
  <c r="L186" i="65"/>
  <c r="I186" i="65"/>
  <c r="F186" i="65"/>
  <c r="N185" i="65"/>
  <c r="M185" i="65"/>
  <c r="L185" i="65"/>
  <c r="I185" i="65"/>
  <c r="F185" i="65"/>
  <c r="N184" i="65"/>
  <c r="M184" i="65"/>
  <c r="L184" i="65"/>
  <c r="I184" i="65"/>
  <c r="F184" i="65"/>
  <c r="N183" i="65"/>
  <c r="M183" i="65"/>
  <c r="L183" i="65"/>
  <c r="I183" i="65"/>
  <c r="F183" i="65"/>
  <c r="N182" i="65"/>
  <c r="M182" i="65"/>
  <c r="L182" i="65"/>
  <c r="I182" i="65"/>
  <c r="F182" i="65"/>
  <c r="D181" i="65"/>
  <c r="N180" i="65"/>
  <c r="M180" i="65"/>
  <c r="L180" i="65"/>
  <c r="I180" i="65"/>
  <c r="F180" i="65"/>
  <c r="N179" i="65"/>
  <c r="M179" i="65"/>
  <c r="L179" i="65"/>
  <c r="I179" i="65"/>
  <c r="F179" i="65"/>
  <c r="N178" i="65"/>
  <c r="M178" i="65"/>
  <c r="L178" i="65"/>
  <c r="I178" i="65"/>
  <c r="F178" i="65"/>
  <c r="N177" i="65"/>
  <c r="M177" i="65"/>
  <c r="L177" i="65"/>
  <c r="I177" i="65"/>
  <c r="F177" i="65"/>
  <c r="N176" i="65"/>
  <c r="M176" i="65"/>
  <c r="L176" i="65"/>
  <c r="I176" i="65"/>
  <c r="F176" i="65"/>
  <c r="N175" i="65"/>
  <c r="M175" i="65"/>
  <c r="L175" i="65"/>
  <c r="I175" i="65"/>
  <c r="F175" i="65"/>
  <c r="D174" i="65"/>
  <c r="N173" i="65"/>
  <c r="M173" i="65"/>
  <c r="L173" i="65"/>
  <c r="I173" i="65"/>
  <c r="F173" i="65"/>
  <c r="N172" i="65"/>
  <c r="M172" i="65"/>
  <c r="L172" i="65"/>
  <c r="I172" i="65"/>
  <c r="F172" i="65"/>
  <c r="N171" i="65"/>
  <c r="M171" i="65"/>
  <c r="L171" i="65"/>
  <c r="I171" i="65"/>
  <c r="F171" i="65"/>
  <c r="N170" i="65"/>
  <c r="M170" i="65"/>
  <c r="L170" i="65"/>
  <c r="I170" i="65"/>
  <c r="F170" i="65"/>
  <c r="N169" i="65"/>
  <c r="M169" i="65"/>
  <c r="L169" i="65"/>
  <c r="I169" i="65"/>
  <c r="F169" i="65"/>
  <c r="N168" i="65"/>
  <c r="M168" i="65"/>
  <c r="L168" i="65"/>
  <c r="I168" i="65"/>
  <c r="F168" i="65"/>
  <c r="D167" i="65"/>
  <c r="N166" i="65"/>
  <c r="M166" i="65"/>
  <c r="L166" i="65"/>
  <c r="I166" i="65"/>
  <c r="F166" i="65"/>
  <c r="N165" i="65"/>
  <c r="M165" i="65"/>
  <c r="L165" i="65"/>
  <c r="I165" i="65"/>
  <c r="F165" i="65"/>
  <c r="N164" i="65"/>
  <c r="M164" i="65"/>
  <c r="L164" i="65"/>
  <c r="I164" i="65"/>
  <c r="F164" i="65"/>
  <c r="N163" i="65"/>
  <c r="M163" i="65"/>
  <c r="L163" i="65"/>
  <c r="I163" i="65"/>
  <c r="F163" i="65"/>
  <c r="D162" i="65"/>
  <c r="N161" i="65"/>
  <c r="N160" i="65" s="1"/>
  <c r="M161" i="65"/>
  <c r="L161" i="65"/>
  <c r="L160" i="65" s="1"/>
  <c r="I161" i="65"/>
  <c r="I160" i="65" s="1"/>
  <c r="F161" i="65"/>
  <c r="F160" i="65" s="1"/>
  <c r="D160" i="65"/>
  <c r="N159" i="65"/>
  <c r="N158" i="65" s="1"/>
  <c r="M159" i="65"/>
  <c r="M158" i="65" s="1"/>
  <c r="L159" i="65"/>
  <c r="L158" i="65" s="1"/>
  <c r="I159" i="65"/>
  <c r="I158" i="65" s="1"/>
  <c r="F159" i="65"/>
  <c r="F158" i="65" s="1"/>
  <c r="D158" i="65"/>
  <c r="N157" i="65"/>
  <c r="N156" i="65" s="1"/>
  <c r="M157" i="65"/>
  <c r="L157" i="65"/>
  <c r="L156" i="65" s="1"/>
  <c r="I157" i="65"/>
  <c r="I156" i="65" s="1"/>
  <c r="F157" i="65"/>
  <c r="F156" i="65" s="1"/>
  <c r="N155" i="65"/>
  <c r="M155" i="65"/>
  <c r="L155" i="65"/>
  <c r="I155" i="65"/>
  <c r="F155" i="65"/>
  <c r="N154" i="65"/>
  <c r="M154" i="65"/>
  <c r="L154" i="65"/>
  <c r="I154" i="65"/>
  <c r="F154" i="65"/>
  <c r="N153" i="65"/>
  <c r="M153" i="65"/>
  <c r="L153" i="65"/>
  <c r="I153" i="65"/>
  <c r="F153" i="65"/>
  <c r="N151" i="65"/>
  <c r="N150" i="65" s="1"/>
  <c r="M151" i="65"/>
  <c r="L151" i="65"/>
  <c r="L150" i="65" s="1"/>
  <c r="I151" i="65"/>
  <c r="I150" i="65" s="1"/>
  <c r="F151" i="65"/>
  <c r="F150" i="65" s="1"/>
  <c r="N149" i="65"/>
  <c r="N148" i="65" s="1"/>
  <c r="M149" i="65"/>
  <c r="L149" i="65"/>
  <c r="L148" i="65" s="1"/>
  <c r="I149" i="65"/>
  <c r="I148" i="65" s="1"/>
  <c r="F149" i="65"/>
  <c r="F148" i="65" s="1"/>
  <c r="N147" i="65"/>
  <c r="M147" i="65"/>
  <c r="L147" i="65"/>
  <c r="I147" i="65"/>
  <c r="F147" i="65"/>
  <c r="N146" i="65"/>
  <c r="M146" i="65"/>
  <c r="L146" i="65"/>
  <c r="I146" i="65"/>
  <c r="F146" i="65"/>
  <c r="N144" i="65"/>
  <c r="M144" i="65"/>
  <c r="L144" i="65"/>
  <c r="I144" i="65"/>
  <c r="F144" i="65"/>
  <c r="N143" i="65"/>
  <c r="M143" i="65"/>
  <c r="L143" i="65"/>
  <c r="I143" i="65"/>
  <c r="F143" i="65"/>
  <c r="N142" i="65"/>
  <c r="M142" i="65"/>
  <c r="L142" i="65"/>
  <c r="I142" i="65"/>
  <c r="F142" i="65"/>
  <c r="N141" i="65"/>
  <c r="M141" i="65"/>
  <c r="L141" i="65"/>
  <c r="I141" i="65"/>
  <c r="F141" i="65"/>
  <c r="N140" i="65"/>
  <c r="M140" i="65"/>
  <c r="L140" i="65"/>
  <c r="I140" i="65"/>
  <c r="F140" i="65"/>
  <c r="N139" i="65"/>
  <c r="M139" i="65"/>
  <c r="L139" i="65"/>
  <c r="I139" i="65"/>
  <c r="F139" i="65"/>
  <c r="N137" i="65"/>
  <c r="M137" i="65"/>
  <c r="L137" i="65"/>
  <c r="I137" i="65"/>
  <c r="F137" i="65"/>
  <c r="N136" i="65"/>
  <c r="M136" i="65"/>
  <c r="L136" i="65"/>
  <c r="I136" i="65"/>
  <c r="F136" i="65"/>
  <c r="N135" i="65"/>
  <c r="M135" i="65"/>
  <c r="L135" i="65"/>
  <c r="I135" i="65"/>
  <c r="F135" i="65"/>
  <c r="N134" i="65"/>
  <c r="M134" i="65"/>
  <c r="L134" i="65"/>
  <c r="I134" i="65"/>
  <c r="F134" i="65"/>
  <c r="N133" i="65"/>
  <c r="M133" i="65"/>
  <c r="L133" i="65"/>
  <c r="I133" i="65"/>
  <c r="F133" i="65"/>
  <c r="N132" i="65"/>
  <c r="M132" i="65"/>
  <c r="L132" i="65"/>
  <c r="I132" i="65"/>
  <c r="F132" i="65"/>
  <c r="L80" i="65"/>
  <c r="L79" i="65" s="1"/>
  <c r="I80" i="65"/>
  <c r="I79" i="65" s="1"/>
  <c r="F80" i="65"/>
  <c r="F79" i="65" s="1"/>
  <c r="N78" i="65"/>
  <c r="M78" i="65"/>
  <c r="L78" i="65"/>
  <c r="I78" i="65"/>
  <c r="F78" i="65"/>
  <c r="N77" i="65"/>
  <c r="M77" i="65"/>
  <c r="L77" i="65"/>
  <c r="I77" i="65"/>
  <c r="F77" i="65"/>
  <c r="N76" i="65"/>
  <c r="M76" i="65"/>
  <c r="L76" i="65"/>
  <c r="I76" i="65"/>
  <c r="F76" i="65"/>
  <c r="N75" i="65"/>
  <c r="M75" i="65"/>
  <c r="L75" i="65"/>
  <c r="I75" i="65"/>
  <c r="F75" i="65"/>
  <c r="D74" i="65"/>
  <c r="N73" i="65"/>
  <c r="N72" i="65" s="1"/>
  <c r="M73" i="65"/>
  <c r="L73" i="65"/>
  <c r="L72" i="65" s="1"/>
  <c r="I73" i="65"/>
  <c r="I72" i="65" s="1"/>
  <c r="F73" i="65"/>
  <c r="F72" i="65" s="1"/>
  <c r="D72" i="65"/>
  <c r="N71" i="65"/>
  <c r="M71" i="65"/>
  <c r="L71" i="65"/>
  <c r="I71" i="65"/>
  <c r="F71" i="65"/>
  <c r="N70" i="65"/>
  <c r="M70" i="65"/>
  <c r="L70" i="65"/>
  <c r="I70" i="65"/>
  <c r="F70" i="65"/>
  <c r="D69" i="65"/>
  <c r="N68" i="65"/>
  <c r="M68" i="65"/>
  <c r="L68" i="65"/>
  <c r="I68" i="65"/>
  <c r="F68" i="65"/>
  <c r="N67" i="65"/>
  <c r="M67" i="65"/>
  <c r="L67" i="65"/>
  <c r="I67" i="65"/>
  <c r="F67" i="65"/>
  <c r="N64" i="65"/>
  <c r="M64" i="65"/>
  <c r="L64" i="65"/>
  <c r="L62" i="65" s="1"/>
  <c r="I64" i="65"/>
  <c r="I62" i="65" s="1"/>
  <c r="F64" i="65"/>
  <c r="F62" i="65" s="1"/>
  <c r="N63" i="65"/>
  <c r="M63" i="65"/>
  <c r="N61" i="65"/>
  <c r="M61" i="65"/>
  <c r="L61" i="65"/>
  <c r="I61" i="65"/>
  <c r="F61" i="65"/>
  <c r="F58" i="65" s="1"/>
  <c r="N60" i="65"/>
  <c r="M60" i="65"/>
  <c r="L60" i="65"/>
  <c r="I60" i="65"/>
  <c r="N55" i="65"/>
  <c r="M55" i="65"/>
  <c r="L55" i="65"/>
  <c r="I55" i="65"/>
  <c r="F55" i="65"/>
  <c r="N54" i="65"/>
  <c r="M54" i="65"/>
  <c r="L54" i="65"/>
  <c r="I54" i="65"/>
  <c r="F54" i="65"/>
  <c r="N53" i="65"/>
  <c r="M53" i="65"/>
  <c r="L53" i="65"/>
  <c r="I53" i="65"/>
  <c r="F53" i="65"/>
  <c r="N52" i="65"/>
  <c r="M52" i="65"/>
  <c r="L52" i="65"/>
  <c r="I52" i="65"/>
  <c r="F52" i="65"/>
  <c r="N51" i="65"/>
  <c r="M51" i="65"/>
  <c r="L51" i="65"/>
  <c r="I51" i="65"/>
  <c r="F51" i="65"/>
  <c r="N57" i="65"/>
  <c r="M57" i="65"/>
  <c r="L57" i="65"/>
  <c r="I57" i="65"/>
  <c r="F57" i="65"/>
  <c r="N56" i="65"/>
  <c r="M56" i="65"/>
  <c r="L56" i="65"/>
  <c r="N50" i="65"/>
  <c r="M50" i="65"/>
  <c r="L50" i="65"/>
  <c r="I50" i="65"/>
  <c r="F50" i="65"/>
  <c r="N48" i="65"/>
  <c r="M48" i="65"/>
  <c r="L48" i="65"/>
  <c r="I48" i="65"/>
  <c r="F48" i="65"/>
  <c r="N47" i="65"/>
  <c r="M47" i="65"/>
  <c r="L47" i="65"/>
  <c r="I47" i="65"/>
  <c r="F47" i="65"/>
  <c r="D46" i="65"/>
  <c r="N45" i="65"/>
  <c r="N44" i="65" s="1"/>
  <c r="M45" i="65"/>
  <c r="M44" i="65" s="1"/>
  <c r="L45" i="65"/>
  <c r="L44" i="65" s="1"/>
  <c r="I45" i="65"/>
  <c r="I44" i="65" s="1"/>
  <c r="F45" i="65"/>
  <c r="F44" i="65" s="1"/>
  <c r="D44" i="65"/>
  <c r="N43" i="65"/>
  <c r="M43" i="65"/>
  <c r="L43" i="65"/>
  <c r="I43" i="65"/>
  <c r="F43" i="65"/>
  <c r="N42" i="65"/>
  <c r="M42" i="65"/>
  <c r="L42" i="65"/>
  <c r="I42" i="65"/>
  <c r="F42" i="65"/>
  <c r="D41" i="65"/>
  <c r="N40" i="65"/>
  <c r="N37" i="65" s="1"/>
  <c r="M40" i="65"/>
  <c r="M37" i="65" s="1"/>
  <c r="L40" i="65"/>
  <c r="L37" i="65" s="1"/>
  <c r="I40" i="65"/>
  <c r="I37" i="65" s="1"/>
  <c r="F40" i="65"/>
  <c r="F37" i="65" s="1"/>
  <c r="N36" i="65"/>
  <c r="N35" i="65" s="1"/>
  <c r="M36" i="65"/>
  <c r="L36" i="65"/>
  <c r="L35" i="65" s="1"/>
  <c r="I36" i="65"/>
  <c r="I35" i="65" s="1"/>
  <c r="F36" i="65"/>
  <c r="F35" i="65" s="1"/>
  <c r="N28" i="65"/>
  <c r="M28" i="65"/>
  <c r="L28" i="65"/>
  <c r="I28" i="65"/>
  <c r="N27" i="65"/>
  <c r="M27" i="65"/>
  <c r="L27" i="65"/>
  <c r="I27" i="65"/>
  <c r="I26" i="65" s="1"/>
  <c r="F27" i="65"/>
  <c r="F26" i="65" s="1"/>
  <c r="N25" i="65"/>
  <c r="N24" i="65" s="1"/>
  <c r="M25" i="65"/>
  <c r="M24" i="65" s="1"/>
  <c r="L25" i="65"/>
  <c r="L24" i="65" s="1"/>
  <c r="I25" i="65"/>
  <c r="I24" i="65" s="1"/>
  <c r="F25" i="65"/>
  <c r="F24" i="65" s="1"/>
  <c r="D24" i="65"/>
  <c r="N23" i="65"/>
  <c r="N22" i="65" s="1"/>
  <c r="M23" i="65"/>
  <c r="M22" i="65" s="1"/>
  <c r="L23" i="65"/>
  <c r="L22" i="65" s="1"/>
  <c r="I23" i="65"/>
  <c r="I22" i="65" s="1"/>
  <c r="F23" i="65"/>
  <c r="F22" i="65" s="1"/>
  <c r="D22" i="65"/>
  <c r="N17" i="65"/>
  <c r="M17" i="65"/>
  <c r="L17" i="65"/>
  <c r="I17" i="65"/>
  <c r="F17" i="65"/>
  <c r="N16" i="65"/>
  <c r="M16" i="65"/>
  <c r="L16" i="65"/>
  <c r="I16" i="65"/>
  <c r="F16" i="65"/>
  <c r="N15" i="65"/>
  <c r="M15" i="65"/>
  <c r="L15" i="65"/>
  <c r="I15" i="65"/>
  <c r="F15" i="65"/>
  <c r="N14" i="65"/>
  <c r="M14" i="65"/>
  <c r="L14" i="65"/>
  <c r="I14" i="65"/>
  <c r="F14" i="65"/>
  <c r="N13" i="65"/>
  <c r="M13" i="65"/>
  <c r="L13" i="65"/>
  <c r="I13" i="65"/>
  <c r="F13" i="65"/>
  <c r="N12" i="65"/>
  <c r="M12" i="65"/>
  <c r="L12" i="65"/>
  <c r="I12" i="65"/>
  <c r="F12" i="65"/>
  <c r="I224" i="67"/>
  <c r="F224" i="67"/>
  <c r="I223" i="67"/>
  <c r="F223" i="67"/>
  <c r="I222" i="67"/>
  <c r="F222" i="67"/>
  <c r="I221" i="67"/>
  <c r="F221" i="67"/>
  <c r="I220" i="67"/>
  <c r="F220" i="67"/>
  <c r="I219" i="67"/>
  <c r="F219" i="67"/>
  <c r="I218" i="67"/>
  <c r="F218" i="67"/>
  <c r="I217" i="67"/>
  <c r="F217" i="67"/>
  <c r="I216" i="67"/>
  <c r="F216" i="67"/>
  <c r="I215" i="67"/>
  <c r="F215" i="67"/>
  <c r="I214" i="67"/>
  <c r="F214" i="67"/>
  <c r="I213" i="67"/>
  <c r="F213" i="67"/>
  <c r="N202" i="67"/>
  <c r="N201" i="67" s="1"/>
  <c r="M202" i="67"/>
  <c r="M201" i="67" s="1"/>
  <c r="L202" i="67"/>
  <c r="L201" i="67" s="1"/>
  <c r="I202" i="67"/>
  <c r="I201" i="67" s="1"/>
  <c r="F202" i="67"/>
  <c r="F201" i="67" s="1"/>
  <c r="N200" i="67"/>
  <c r="M200" i="67"/>
  <c r="L200" i="67"/>
  <c r="I200" i="67"/>
  <c r="F200" i="67"/>
  <c r="N199" i="67"/>
  <c r="M199" i="67"/>
  <c r="L199" i="67"/>
  <c r="I199" i="67"/>
  <c r="F199" i="67"/>
  <c r="N198" i="67"/>
  <c r="M198" i="67"/>
  <c r="L198" i="67"/>
  <c r="I198" i="67"/>
  <c r="F198" i="67"/>
  <c r="N197" i="67"/>
  <c r="M197" i="67"/>
  <c r="L197" i="67"/>
  <c r="I197" i="67"/>
  <c r="F197" i="67"/>
  <c r="D196" i="67"/>
  <c r="N195" i="67"/>
  <c r="M195" i="67"/>
  <c r="L195" i="67"/>
  <c r="I195" i="67"/>
  <c r="F195" i="67"/>
  <c r="N194" i="67"/>
  <c r="M194" i="67"/>
  <c r="L194" i="67"/>
  <c r="I194" i="67"/>
  <c r="F194" i="67"/>
  <c r="N193" i="67"/>
  <c r="M193" i="67"/>
  <c r="L193" i="67"/>
  <c r="I193" i="67"/>
  <c r="F193" i="67"/>
  <c r="D192" i="67"/>
  <c r="N191" i="67"/>
  <c r="N190" i="67" s="1"/>
  <c r="M191" i="67"/>
  <c r="L191" i="67"/>
  <c r="L190" i="67" s="1"/>
  <c r="I191" i="67"/>
  <c r="I190" i="67" s="1"/>
  <c r="F191" i="67"/>
  <c r="F190" i="67" s="1"/>
  <c r="D190" i="67"/>
  <c r="N189" i="67"/>
  <c r="M189" i="67"/>
  <c r="L189" i="67"/>
  <c r="I189" i="67"/>
  <c r="F189" i="67"/>
  <c r="N188" i="67"/>
  <c r="M188" i="67"/>
  <c r="L188" i="67"/>
  <c r="I188" i="67"/>
  <c r="F188" i="67"/>
  <c r="N187" i="67"/>
  <c r="M187" i="67"/>
  <c r="L187" i="67"/>
  <c r="I187" i="67"/>
  <c r="F187" i="67"/>
  <c r="N186" i="67"/>
  <c r="M186" i="67"/>
  <c r="L186" i="67"/>
  <c r="I186" i="67"/>
  <c r="F186" i="67"/>
  <c r="N185" i="67"/>
  <c r="M185" i="67"/>
  <c r="L185" i="67"/>
  <c r="I185" i="67"/>
  <c r="F185" i="67"/>
  <c r="N184" i="67"/>
  <c r="M184" i="67"/>
  <c r="L184" i="67"/>
  <c r="I184" i="67"/>
  <c r="F184" i="67"/>
  <c r="N183" i="67"/>
  <c r="M183" i="67"/>
  <c r="L183" i="67"/>
  <c r="I183" i="67"/>
  <c r="F183" i="67"/>
  <c r="N182" i="67"/>
  <c r="M182" i="67"/>
  <c r="L182" i="67"/>
  <c r="I182" i="67"/>
  <c r="F182" i="67"/>
  <c r="D181" i="67"/>
  <c r="N180" i="67"/>
  <c r="M180" i="67"/>
  <c r="L180" i="67"/>
  <c r="I180" i="67"/>
  <c r="F180" i="67"/>
  <c r="N179" i="67"/>
  <c r="M179" i="67"/>
  <c r="L179" i="67"/>
  <c r="I179" i="67"/>
  <c r="F179" i="67"/>
  <c r="N178" i="67"/>
  <c r="M178" i="67"/>
  <c r="L178" i="67"/>
  <c r="I178" i="67"/>
  <c r="F178" i="67"/>
  <c r="N177" i="67"/>
  <c r="M177" i="67"/>
  <c r="L177" i="67"/>
  <c r="I177" i="67"/>
  <c r="F177" i="67"/>
  <c r="N176" i="67"/>
  <c r="M176" i="67"/>
  <c r="L176" i="67"/>
  <c r="I176" i="67"/>
  <c r="F176" i="67"/>
  <c r="N175" i="67"/>
  <c r="M175" i="67"/>
  <c r="L175" i="67"/>
  <c r="I175" i="67"/>
  <c r="F175" i="67"/>
  <c r="D174" i="67"/>
  <c r="N173" i="67"/>
  <c r="M173" i="67"/>
  <c r="L173" i="67"/>
  <c r="I173" i="67"/>
  <c r="F173" i="67"/>
  <c r="N172" i="67"/>
  <c r="M172" i="67"/>
  <c r="L172" i="67"/>
  <c r="I172" i="67"/>
  <c r="F172" i="67"/>
  <c r="N171" i="67"/>
  <c r="M171" i="67"/>
  <c r="L171" i="67"/>
  <c r="I171" i="67"/>
  <c r="F171" i="67"/>
  <c r="N170" i="67"/>
  <c r="M170" i="67"/>
  <c r="L170" i="67"/>
  <c r="I170" i="67"/>
  <c r="F170" i="67"/>
  <c r="N169" i="67"/>
  <c r="M169" i="67"/>
  <c r="L169" i="67"/>
  <c r="I169" i="67"/>
  <c r="F169" i="67"/>
  <c r="N168" i="67"/>
  <c r="M168" i="67"/>
  <c r="L168" i="67"/>
  <c r="I168" i="67"/>
  <c r="F168" i="67"/>
  <c r="D167" i="67"/>
  <c r="N166" i="67"/>
  <c r="M166" i="67"/>
  <c r="L166" i="67"/>
  <c r="I166" i="67"/>
  <c r="F166" i="67"/>
  <c r="N165" i="67"/>
  <c r="M165" i="67"/>
  <c r="L165" i="67"/>
  <c r="I165" i="67"/>
  <c r="F165" i="67"/>
  <c r="N164" i="67"/>
  <c r="M164" i="67"/>
  <c r="L164" i="67"/>
  <c r="I164" i="67"/>
  <c r="F164" i="67"/>
  <c r="N163" i="67"/>
  <c r="M163" i="67"/>
  <c r="L163" i="67"/>
  <c r="I163" i="67"/>
  <c r="F163" i="67"/>
  <c r="D162" i="67"/>
  <c r="N161" i="67"/>
  <c r="M161" i="67"/>
  <c r="M160" i="67" s="1"/>
  <c r="L161" i="67"/>
  <c r="L160" i="67" s="1"/>
  <c r="I161" i="67"/>
  <c r="I160" i="67" s="1"/>
  <c r="F161" i="67"/>
  <c r="F160" i="67" s="1"/>
  <c r="D160" i="67"/>
  <c r="N159" i="67"/>
  <c r="N158" i="67" s="1"/>
  <c r="M159" i="67"/>
  <c r="M158" i="67" s="1"/>
  <c r="L159" i="67"/>
  <c r="L158" i="67" s="1"/>
  <c r="I159" i="67"/>
  <c r="I158" i="67" s="1"/>
  <c r="F159" i="67"/>
  <c r="F158" i="67" s="1"/>
  <c r="D158" i="67"/>
  <c r="N157" i="67"/>
  <c r="N156" i="67" s="1"/>
  <c r="M157" i="67"/>
  <c r="M156" i="67" s="1"/>
  <c r="L157" i="67"/>
  <c r="L156" i="67" s="1"/>
  <c r="I157" i="67"/>
  <c r="I156" i="67" s="1"/>
  <c r="F157" i="67"/>
  <c r="F156" i="67" s="1"/>
  <c r="N155" i="67"/>
  <c r="M155" i="67"/>
  <c r="L155" i="67"/>
  <c r="I155" i="67"/>
  <c r="F155" i="67"/>
  <c r="N154" i="67"/>
  <c r="M154" i="67"/>
  <c r="L154" i="67"/>
  <c r="I154" i="67"/>
  <c r="F154" i="67"/>
  <c r="N153" i="67"/>
  <c r="M153" i="67"/>
  <c r="L153" i="67"/>
  <c r="I153" i="67"/>
  <c r="F153" i="67"/>
  <c r="N151" i="67"/>
  <c r="N150" i="67" s="1"/>
  <c r="M151" i="67"/>
  <c r="M150" i="67" s="1"/>
  <c r="L151" i="67"/>
  <c r="L150" i="67" s="1"/>
  <c r="I151" i="67"/>
  <c r="I150" i="67" s="1"/>
  <c r="F151" i="67"/>
  <c r="F150" i="67" s="1"/>
  <c r="N149" i="67"/>
  <c r="N148" i="67" s="1"/>
  <c r="M149" i="67"/>
  <c r="L149" i="67"/>
  <c r="L148" i="67" s="1"/>
  <c r="I149" i="67"/>
  <c r="I148" i="67" s="1"/>
  <c r="F149" i="67"/>
  <c r="F148" i="67" s="1"/>
  <c r="N147" i="67"/>
  <c r="M147" i="67"/>
  <c r="L147" i="67"/>
  <c r="I147" i="67"/>
  <c r="F147" i="67"/>
  <c r="N146" i="67"/>
  <c r="M146" i="67"/>
  <c r="L146" i="67"/>
  <c r="I146" i="67"/>
  <c r="F146" i="67"/>
  <c r="N144" i="67"/>
  <c r="M144" i="67"/>
  <c r="L144" i="67"/>
  <c r="I144" i="67"/>
  <c r="F144" i="67"/>
  <c r="N143" i="67"/>
  <c r="M143" i="67"/>
  <c r="L143" i="67"/>
  <c r="I143" i="67"/>
  <c r="F143" i="67"/>
  <c r="N142" i="67"/>
  <c r="M142" i="67"/>
  <c r="L142" i="67"/>
  <c r="I142" i="67"/>
  <c r="F142" i="67"/>
  <c r="N141" i="67"/>
  <c r="M141" i="67"/>
  <c r="L141" i="67"/>
  <c r="I141" i="67"/>
  <c r="F141" i="67"/>
  <c r="N140" i="67"/>
  <c r="M140" i="67"/>
  <c r="L140" i="67"/>
  <c r="I140" i="67"/>
  <c r="F140" i="67"/>
  <c r="N139" i="67"/>
  <c r="M139" i="67"/>
  <c r="L139" i="67"/>
  <c r="I139" i="67"/>
  <c r="F139" i="67"/>
  <c r="N137" i="67"/>
  <c r="M137" i="67"/>
  <c r="L137" i="67"/>
  <c r="I137" i="67"/>
  <c r="F137" i="67"/>
  <c r="N136" i="67"/>
  <c r="M136" i="67"/>
  <c r="L136" i="67"/>
  <c r="I136" i="67"/>
  <c r="F136" i="67"/>
  <c r="N135" i="67"/>
  <c r="M135" i="67"/>
  <c r="L135" i="67"/>
  <c r="I135" i="67"/>
  <c r="F135" i="67"/>
  <c r="N134" i="67"/>
  <c r="M134" i="67"/>
  <c r="L134" i="67"/>
  <c r="I134" i="67"/>
  <c r="F134" i="67"/>
  <c r="N133" i="67"/>
  <c r="M133" i="67"/>
  <c r="L133" i="67"/>
  <c r="I133" i="67"/>
  <c r="F133" i="67"/>
  <c r="N132" i="67"/>
  <c r="M132" i="67"/>
  <c r="L132" i="67"/>
  <c r="I132" i="67"/>
  <c r="F132" i="67"/>
  <c r="L80" i="67"/>
  <c r="L79" i="67" s="1"/>
  <c r="I80" i="67"/>
  <c r="I79" i="67" s="1"/>
  <c r="F80" i="67"/>
  <c r="F79" i="67" s="1"/>
  <c r="N78" i="67"/>
  <c r="M78" i="67"/>
  <c r="L78" i="67"/>
  <c r="I78" i="67"/>
  <c r="F78" i="67"/>
  <c r="N77" i="67"/>
  <c r="M77" i="67"/>
  <c r="L77" i="67"/>
  <c r="I77" i="67"/>
  <c r="F77" i="67"/>
  <c r="N76" i="67"/>
  <c r="M76" i="67"/>
  <c r="L76" i="67"/>
  <c r="I76" i="67"/>
  <c r="F76" i="67"/>
  <c r="N75" i="67"/>
  <c r="M75" i="67"/>
  <c r="L75" i="67"/>
  <c r="I75" i="67"/>
  <c r="F75" i="67"/>
  <c r="D74" i="67"/>
  <c r="N73" i="67"/>
  <c r="N72" i="67" s="1"/>
  <c r="M73" i="67"/>
  <c r="M72" i="67" s="1"/>
  <c r="L73" i="67"/>
  <c r="L72" i="67" s="1"/>
  <c r="I73" i="67"/>
  <c r="I72" i="67" s="1"/>
  <c r="F73" i="67"/>
  <c r="F72" i="67" s="1"/>
  <c r="D72" i="67"/>
  <c r="N71" i="67"/>
  <c r="M71" i="67"/>
  <c r="L71" i="67"/>
  <c r="I71" i="67"/>
  <c r="F71" i="67"/>
  <c r="N70" i="67"/>
  <c r="M70" i="67"/>
  <c r="L70" i="67"/>
  <c r="I70" i="67"/>
  <c r="F70" i="67"/>
  <c r="D69" i="67"/>
  <c r="N68" i="67"/>
  <c r="M68" i="67"/>
  <c r="L68" i="67"/>
  <c r="I68" i="67"/>
  <c r="F68" i="67"/>
  <c r="N67" i="67"/>
  <c r="M67" i="67"/>
  <c r="L67" i="67"/>
  <c r="I67" i="67"/>
  <c r="F67" i="67"/>
  <c r="N64" i="67"/>
  <c r="M64" i="67"/>
  <c r="L64" i="67"/>
  <c r="L62" i="67" s="1"/>
  <c r="I64" i="67"/>
  <c r="I62" i="67" s="1"/>
  <c r="F64" i="67"/>
  <c r="F62" i="67" s="1"/>
  <c r="N63" i="67"/>
  <c r="M63" i="67"/>
  <c r="N61" i="67"/>
  <c r="M61" i="67"/>
  <c r="L61" i="67"/>
  <c r="I61" i="67"/>
  <c r="F61" i="67"/>
  <c r="F58" i="67" s="1"/>
  <c r="N60" i="67"/>
  <c r="M60" i="67"/>
  <c r="L60" i="67"/>
  <c r="I60" i="67"/>
  <c r="N55" i="67"/>
  <c r="M55" i="67"/>
  <c r="L55" i="67"/>
  <c r="I55" i="67"/>
  <c r="F55" i="67"/>
  <c r="N54" i="67"/>
  <c r="M54" i="67"/>
  <c r="L54" i="67"/>
  <c r="I54" i="67"/>
  <c r="F54" i="67"/>
  <c r="N53" i="67"/>
  <c r="M53" i="67"/>
  <c r="L53" i="67"/>
  <c r="I53" i="67"/>
  <c r="F53" i="67"/>
  <c r="N52" i="67"/>
  <c r="M52" i="67"/>
  <c r="L52" i="67"/>
  <c r="I52" i="67"/>
  <c r="F52" i="67"/>
  <c r="N51" i="67"/>
  <c r="M51" i="67"/>
  <c r="L51" i="67"/>
  <c r="I51" i="67"/>
  <c r="F51" i="67"/>
  <c r="N57" i="67"/>
  <c r="M57" i="67"/>
  <c r="L57" i="67"/>
  <c r="I57" i="67"/>
  <c r="F57" i="67"/>
  <c r="N56" i="67"/>
  <c r="M56" i="67"/>
  <c r="L56" i="67"/>
  <c r="N50" i="67"/>
  <c r="M50" i="67"/>
  <c r="L50" i="67"/>
  <c r="I50" i="67"/>
  <c r="F50" i="67"/>
  <c r="N48" i="67"/>
  <c r="M48" i="67"/>
  <c r="L48" i="67"/>
  <c r="I48" i="67"/>
  <c r="F48" i="67"/>
  <c r="N47" i="67"/>
  <c r="M47" i="67"/>
  <c r="L47" i="67"/>
  <c r="I47" i="67"/>
  <c r="F47" i="67"/>
  <c r="D46" i="67"/>
  <c r="N45" i="67"/>
  <c r="N44" i="67" s="1"/>
  <c r="M45" i="67"/>
  <c r="L45" i="67"/>
  <c r="L44" i="67" s="1"/>
  <c r="I45" i="67"/>
  <c r="I44" i="67" s="1"/>
  <c r="F45" i="67"/>
  <c r="F44" i="67" s="1"/>
  <c r="D44" i="67"/>
  <c r="N43" i="67"/>
  <c r="M43" i="67"/>
  <c r="L43" i="67"/>
  <c r="I43" i="67"/>
  <c r="F43" i="67"/>
  <c r="N42" i="67"/>
  <c r="M42" i="67"/>
  <c r="L42" i="67"/>
  <c r="I42" i="67"/>
  <c r="F42" i="67"/>
  <c r="D41" i="67"/>
  <c r="N40" i="67"/>
  <c r="N37" i="67" s="1"/>
  <c r="M40" i="67"/>
  <c r="M37" i="67" s="1"/>
  <c r="L40" i="67"/>
  <c r="L37" i="67" s="1"/>
  <c r="I40" i="67"/>
  <c r="I37" i="67" s="1"/>
  <c r="F40" i="67"/>
  <c r="F37" i="67" s="1"/>
  <c r="N36" i="67"/>
  <c r="M36" i="67"/>
  <c r="M35" i="67" s="1"/>
  <c r="L36" i="67"/>
  <c r="L35" i="67" s="1"/>
  <c r="I36" i="67"/>
  <c r="I35" i="67" s="1"/>
  <c r="F36" i="67"/>
  <c r="F35" i="67" s="1"/>
  <c r="N28" i="67"/>
  <c r="M28" i="67"/>
  <c r="L28" i="67"/>
  <c r="I28" i="67"/>
  <c r="N27" i="67"/>
  <c r="M27" i="67"/>
  <c r="M26" i="67" s="1"/>
  <c r="L27" i="67"/>
  <c r="I27" i="67"/>
  <c r="I26" i="67" s="1"/>
  <c r="F27" i="67"/>
  <c r="F26" i="67" s="1"/>
  <c r="N25" i="67"/>
  <c r="N24" i="67" s="1"/>
  <c r="M25" i="67"/>
  <c r="L25" i="67"/>
  <c r="L24" i="67" s="1"/>
  <c r="I25" i="67"/>
  <c r="I24" i="67" s="1"/>
  <c r="F25" i="67"/>
  <c r="F24" i="67" s="1"/>
  <c r="D24" i="67"/>
  <c r="N23" i="67"/>
  <c r="M23" i="67"/>
  <c r="M22" i="67" s="1"/>
  <c r="L23" i="67"/>
  <c r="L22" i="67" s="1"/>
  <c r="I23" i="67"/>
  <c r="I22" i="67" s="1"/>
  <c r="F23" i="67"/>
  <c r="F22" i="67" s="1"/>
  <c r="D22" i="67"/>
  <c r="N17" i="67"/>
  <c r="M17" i="67"/>
  <c r="L17" i="67"/>
  <c r="I17" i="67"/>
  <c r="F17" i="67"/>
  <c r="N16" i="67"/>
  <c r="M16" i="67"/>
  <c r="L16" i="67"/>
  <c r="I16" i="67"/>
  <c r="F16" i="67"/>
  <c r="N15" i="67"/>
  <c r="M15" i="67"/>
  <c r="L15" i="67"/>
  <c r="I15" i="67"/>
  <c r="F15" i="67"/>
  <c r="N14" i="67"/>
  <c r="M14" i="67"/>
  <c r="L14" i="67"/>
  <c r="I14" i="67"/>
  <c r="F14" i="67"/>
  <c r="N13" i="67"/>
  <c r="M13" i="67"/>
  <c r="L13" i="67"/>
  <c r="I13" i="67"/>
  <c r="F13" i="67"/>
  <c r="N12" i="67"/>
  <c r="M12" i="67"/>
  <c r="L12" i="67"/>
  <c r="I12" i="67"/>
  <c r="F12" i="67"/>
  <c r="I224" i="69"/>
  <c r="F224" i="69"/>
  <c r="I223" i="69"/>
  <c r="F223" i="69"/>
  <c r="I222" i="69"/>
  <c r="F222" i="69"/>
  <c r="I221" i="69"/>
  <c r="F221" i="69"/>
  <c r="I220" i="69"/>
  <c r="F220" i="69"/>
  <c r="I219" i="69"/>
  <c r="F219" i="69"/>
  <c r="I218" i="69"/>
  <c r="F218" i="69"/>
  <c r="I217" i="69"/>
  <c r="F217" i="69"/>
  <c r="I216" i="69"/>
  <c r="F216" i="69"/>
  <c r="I215" i="69"/>
  <c r="F215" i="69"/>
  <c r="I214" i="69"/>
  <c r="F214" i="69"/>
  <c r="I213" i="69"/>
  <c r="F213" i="69"/>
  <c r="N202" i="69"/>
  <c r="N201" i="69" s="1"/>
  <c r="M202" i="69"/>
  <c r="M201" i="69" s="1"/>
  <c r="L202" i="69"/>
  <c r="L201" i="69" s="1"/>
  <c r="I202" i="69"/>
  <c r="I201" i="69" s="1"/>
  <c r="F202" i="69"/>
  <c r="F201" i="69" s="1"/>
  <c r="N200" i="69"/>
  <c r="M200" i="69"/>
  <c r="L200" i="69"/>
  <c r="I200" i="69"/>
  <c r="F200" i="69"/>
  <c r="N199" i="69"/>
  <c r="M199" i="69"/>
  <c r="L199" i="69"/>
  <c r="I199" i="69"/>
  <c r="F199" i="69"/>
  <c r="N198" i="69"/>
  <c r="M198" i="69"/>
  <c r="L198" i="69"/>
  <c r="I198" i="69"/>
  <c r="F198" i="69"/>
  <c r="N197" i="69"/>
  <c r="M197" i="69"/>
  <c r="L197" i="69"/>
  <c r="I197" i="69"/>
  <c r="F197" i="69"/>
  <c r="D196" i="69"/>
  <c r="N195" i="69"/>
  <c r="M195" i="69"/>
  <c r="L195" i="69"/>
  <c r="I195" i="69"/>
  <c r="F195" i="69"/>
  <c r="N194" i="69"/>
  <c r="M194" i="69"/>
  <c r="L194" i="69"/>
  <c r="I194" i="69"/>
  <c r="F194" i="69"/>
  <c r="N193" i="69"/>
  <c r="M193" i="69"/>
  <c r="L193" i="69"/>
  <c r="I193" i="69"/>
  <c r="F193" i="69"/>
  <c r="D192" i="69"/>
  <c r="N191" i="69"/>
  <c r="N190" i="69" s="1"/>
  <c r="M191" i="69"/>
  <c r="M190" i="69" s="1"/>
  <c r="L191" i="69"/>
  <c r="L190" i="69" s="1"/>
  <c r="I191" i="69"/>
  <c r="I190" i="69" s="1"/>
  <c r="F191" i="69"/>
  <c r="F190" i="69" s="1"/>
  <c r="D190" i="69"/>
  <c r="N189" i="69"/>
  <c r="M189" i="69"/>
  <c r="L189" i="69"/>
  <c r="I189" i="69"/>
  <c r="F189" i="69"/>
  <c r="N188" i="69"/>
  <c r="M188" i="69"/>
  <c r="L188" i="69"/>
  <c r="I188" i="69"/>
  <c r="F188" i="69"/>
  <c r="N187" i="69"/>
  <c r="M187" i="69"/>
  <c r="L187" i="69"/>
  <c r="I187" i="69"/>
  <c r="F187" i="69"/>
  <c r="N186" i="69"/>
  <c r="M186" i="69"/>
  <c r="L186" i="69"/>
  <c r="I186" i="69"/>
  <c r="F186" i="69"/>
  <c r="N185" i="69"/>
  <c r="M185" i="69"/>
  <c r="L185" i="69"/>
  <c r="I185" i="69"/>
  <c r="F185" i="69"/>
  <c r="N184" i="69"/>
  <c r="M184" i="69"/>
  <c r="L184" i="69"/>
  <c r="I184" i="69"/>
  <c r="F184" i="69"/>
  <c r="N183" i="69"/>
  <c r="M183" i="69"/>
  <c r="L183" i="69"/>
  <c r="I183" i="69"/>
  <c r="F183" i="69"/>
  <c r="N182" i="69"/>
  <c r="M182" i="69"/>
  <c r="L182" i="69"/>
  <c r="I182" i="69"/>
  <c r="F182" i="69"/>
  <c r="D181" i="69"/>
  <c r="N180" i="69"/>
  <c r="M180" i="69"/>
  <c r="L180" i="69"/>
  <c r="I180" i="69"/>
  <c r="F180" i="69"/>
  <c r="N179" i="69"/>
  <c r="M179" i="69"/>
  <c r="L179" i="69"/>
  <c r="I179" i="69"/>
  <c r="F179" i="69"/>
  <c r="N178" i="69"/>
  <c r="M178" i="69"/>
  <c r="L178" i="69"/>
  <c r="I178" i="69"/>
  <c r="F178" i="69"/>
  <c r="N177" i="69"/>
  <c r="M177" i="69"/>
  <c r="L177" i="69"/>
  <c r="I177" i="69"/>
  <c r="F177" i="69"/>
  <c r="N176" i="69"/>
  <c r="M176" i="69"/>
  <c r="L176" i="69"/>
  <c r="I176" i="69"/>
  <c r="F176" i="69"/>
  <c r="N175" i="69"/>
  <c r="M175" i="69"/>
  <c r="L175" i="69"/>
  <c r="I175" i="69"/>
  <c r="F175" i="69"/>
  <c r="D174" i="69"/>
  <c r="N173" i="69"/>
  <c r="M173" i="69"/>
  <c r="L173" i="69"/>
  <c r="I173" i="69"/>
  <c r="F173" i="69"/>
  <c r="N172" i="69"/>
  <c r="M172" i="69"/>
  <c r="L172" i="69"/>
  <c r="I172" i="69"/>
  <c r="F172" i="69"/>
  <c r="N171" i="69"/>
  <c r="M171" i="69"/>
  <c r="L171" i="69"/>
  <c r="I171" i="69"/>
  <c r="F171" i="69"/>
  <c r="N170" i="69"/>
  <c r="M170" i="69"/>
  <c r="L170" i="69"/>
  <c r="I170" i="69"/>
  <c r="F170" i="69"/>
  <c r="N169" i="69"/>
  <c r="M169" i="69"/>
  <c r="L169" i="69"/>
  <c r="I169" i="69"/>
  <c r="F169" i="69"/>
  <c r="N168" i="69"/>
  <c r="M168" i="69"/>
  <c r="L168" i="69"/>
  <c r="I168" i="69"/>
  <c r="F168" i="69"/>
  <c r="D167" i="69"/>
  <c r="N166" i="69"/>
  <c r="M166" i="69"/>
  <c r="L166" i="69"/>
  <c r="I166" i="69"/>
  <c r="F166" i="69"/>
  <c r="N165" i="69"/>
  <c r="M165" i="69"/>
  <c r="L165" i="69"/>
  <c r="I165" i="69"/>
  <c r="F165" i="69"/>
  <c r="N164" i="69"/>
  <c r="M164" i="69"/>
  <c r="L164" i="69"/>
  <c r="I164" i="69"/>
  <c r="F164" i="69"/>
  <c r="N163" i="69"/>
  <c r="M163" i="69"/>
  <c r="L163" i="69"/>
  <c r="I163" i="69"/>
  <c r="F163" i="69"/>
  <c r="D162" i="69"/>
  <c r="N161" i="69"/>
  <c r="N160" i="69" s="1"/>
  <c r="M161" i="69"/>
  <c r="M160" i="69" s="1"/>
  <c r="L161" i="69"/>
  <c r="L160" i="69" s="1"/>
  <c r="I161" i="69"/>
  <c r="I160" i="69" s="1"/>
  <c r="F161" i="69"/>
  <c r="F160" i="69" s="1"/>
  <c r="D160" i="69"/>
  <c r="N159" i="69"/>
  <c r="N158" i="69" s="1"/>
  <c r="M159" i="69"/>
  <c r="M158" i="69" s="1"/>
  <c r="L159" i="69"/>
  <c r="L158" i="69" s="1"/>
  <c r="I159" i="69"/>
  <c r="I158" i="69" s="1"/>
  <c r="F159" i="69"/>
  <c r="F158" i="69" s="1"/>
  <c r="D158" i="69"/>
  <c r="N157" i="69"/>
  <c r="N156" i="69" s="1"/>
  <c r="M157" i="69"/>
  <c r="M156" i="69" s="1"/>
  <c r="L157" i="69"/>
  <c r="L156" i="69" s="1"/>
  <c r="I157" i="69"/>
  <c r="I156" i="69" s="1"/>
  <c r="F157" i="69"/>
  <c r="F156" i="69" s="1"/>
  <c r="N155" i="69"/>
  <c r="M155" i="69"/>
  <c r="L155" i="69"/>
  <c r="I155" i="69"/>
  <c r="F155" i="69"/>
  <c r="N154" i="69"/>
  <c r="M154" i="69"/>
  <c r="L154" i="69"/>
  <c r="I154" i="69"/>
  <c r="F154" i="69"/>
  <c r="N153" i="69"/>
  <c r="M153" i="69"/>
  <c r="L153" i="69"/>
  <c r="I153" i="69"/>
  <c r="F153" i="69"/>
  <c r="N151" i="69"/>
  <c r="N150" i="69" s="1"/>
  <c r="M151" i="69"/>
  <c r="M150" i="69" s="1"/>
  <c r="L151" i="69"/>
  <c r="L150" i="69" s="1"/>
  <c r="I151" i="69"/>
  <c r="I150" i="69" s="1"/>
  <c r="F151" i="69"/>
  <c r="F150" i="69" s="1"/>
  <c r="N149" i="69"/>
  <c r="N148" i="69" s="1"/>
  <c r="M149" i="69"/>
  <c r="L149" i="69"/>
  <c r="L148" i="69" s="1"/>
  <c r="I149" i="69"/>
  <c r="I148" i="69" s="1"/>
  <c r="F149" i="69"/>
  <c r="F148" i="69" s="1"/>
  <c r="N147" i="69"/>
  <c r="M147" i="69"/>
  <c r="L147" i="69"/>
  <c r="I147" i="69"/>
  <c r="F147" i="69"/>
  <c r="N146" i="69"/>
  <c r="M146" i="69"/>
  <c r="L146" i="69"/>
  <c r="I146" i="69"/>
  <c r="F146" i="69"/>
  <c r="N144" i="69"/>
  <c r="M144" i="69"/>
  <c r="L144" i="69"/>
  <c r="I144" i="69"/>
  <c r="F144" i="69"/>
  <c r="N143" i="69"/>
  <c r="M143" i="69"/>
  <c r="L143" i="69"/>
  <c r="I143" i="69"/>
  <c r="F143" i="69"/>
  <c r="N142" i="69"/>
  <c r="M142" i="69"/>
  <c r="L142" i="69"/>
  <c r="I142" i="69"/>
  <c r="F142" i="69"/>
  <c r="N141" i="69"/>
  <c r="M141" i="69"/>
  <c r="L141" i="69"/>
  <c r="I141" i="69"/>
  <c r="F141" i="69"/>
  <c r="N140" i="69"/>
  <c r="M140" i="69"/>
  <c r="L140" i="69"/>
  <c r="I140" i="69"/>
  <c r="F140" i="69"/>
  <c r="N139" i="69"/>
  <c r="M139" i="69"/>
  <c r="L139" i="69"/>
  <c r="I139" i="69"/>
  <c r="F139" i="69"/>
  <c r="N137" i="69"/>
  <c r="M137" i="69"/>
  <c r="L137" i="69"/>
  <c r="I137" i="69"/>
  <c r="F137" i="69"/>
  <c r="N136" i="69"/>
  <c r="M136" i="69"/>
  <c r="L136" i="69"/>
  <c r="I136" i="69"/>
  <c r="F136" i="69"/>
  <c r="N135" i="69"/>
  <c r="M135" i="69"/>
  <c r="L135" i="69"/>
  <c r="I135" i="69"/>
  <c r="F135" i="69"/>
  <c r="N134" i="69"/>
  <c r="M134" i="69"/>
  <c r="L134" i="69"/>
  <c r="I134" i="69"/>
  <c r="F134" i="69"/>
  <c r="N133" i="69"/>
  <c r="M133" i="69"/>
  <c r="L133" i="69"/>
  <c r="I133" i="69"/>
  <c r="F133" i="69"/>
  <c r="N132" i="69"/>
  <c r="M132" i="69"/>
  <c r="L132" i="69"/>
  <c r="I132" i="69"/>
  <c r="F132" i="69"/>
  <c r="L80" i="69"/>
  <c r="L79" i="69" s="1"/>
  <c r="I80" i="69"/>
  <c r="I79" i="69" s="1"/>
  <c r="F80" i="69"/>
  <c r="F79" i="69" s="1"/>
  <c r="N78" i="69"/>
  <c r="M78" i="69"/>
  <c r="L78" i="69"/>
  <c r="I78" i="69"/>
  <c r="F78" i="69"/>
  <c r="N77" i="69"/>
  <c r="M77" i="69"/>
  <c r="L77" i="69"/>
  <c r="I77" i="69"/>
  <c r="F77" i="69"/>
  <c r="N76" i="69"/>
  <c r="M76" i="69"/>
  <c r="L76" i="69"/>
  <c r="I76" i="69"/>
  <c r="F76" i="69"/>
  <c r="N75" i="69"/>
  <c r="M75" i="69"/>
  <c r="L75" i="69"/>
  <c r="I75" i="69"/>
  <c r="F75" i="69"/>
  <c r="D74" i="69"/>
  <c r="N73" i="69"/>
  <c r="M73" i="69"/>
  <c r="M72" i="69" s="1"/>
  <c r="L73" i="69"/>
  <c r="L72" i="69" s="1"/>
  <c r="I73" i="69"/>
  <c r="I72" i="69" s="1"/>
  <c r="F73" i="69"/>
  <c r="F72" i="69" s="1"/>
  <c r="D72" i="69"/>
  <c r="N71" i="69"/>
  <c r="M71" i="69"/>
  <c r="L71" i="69"/>
  <c r="I71" i="69"/>
  <c r="F71" i="69"/>
  <c r="N70" i="69"/>
  <c r="M70" i="69"/>
  <c r="L70" i="69"/>
  <c r="I70" i="69"/>
  <c r="F70" i="69"/>
  <c r="D69" i="69"/>
  <c r="N68" i="69"/>
  <c r="M68" i="69"/>
  <c r="L68" i="69"/>
  <c r="I68" i="69"/>
  <c r="F68" i="69"/>
  <c r="N67" i="69"/>
  <c r="M67" i="69"/>
  <c r="L67" i="69"/>
  <c r="I67" i="69"/>
  <c r="F67" i="69"/>
  <c r="N64" i="69"/>
  <c r="M64" i="69"/>
  <c r="L64" i="69"/>
  <c r="L62" i="69" s="1"/>
  <c r="I64" i="69"/>
  <c r="I62" i="69" s="1"/>
  <c r="F64" i="69"/>
  <c r="F62" i="69" s="1"/>
  <c r="M63" i="69"/>
  <c r="M62" i="69" s="1"/>
  <c r="N61" i="69"/>
  <c r="M61" i="69"/>
  <c r="L61" i="69"/>
  <c r="I61" i="69"/>
  <c r="F61" i="69"/>
  <c r="F58" i="69" s="1"/>
  <c r="N60" i="69"/>
  <c r="M60" i="69"/>
  <c r="L60" i="69"/>
  <c r="I60" i="69"/>
  <c r="N55" i="69"/>
  <c r="M55" i="69"/>
  <c r="L55" i="69"/>
  <c r="I55" i="69"/>
  <c r="F55" i="69"/>
  <c r="N54" i="69"/>
  <c r="M54" i="69"/>
  <c r="L54" i="69"/>
  <c r="I54" i="69"/>
  <c r="F54" i="69"/>
  <c r="N53" i="69"/>
  <c r="M53" i="69"/>
  <c r="L53" i="69"/>
  <c r="I53" i="69"/>
  <c r="F53" i="69"/>
  <c r="N52" i="69"/>
  <c r="M52" i="69"/>
  <c r="L52" i="69"/>
  <c r="I52" i="69"/>
  <c r="F52" i="69"/>
  <c r="N51" i="69"/>
  <c r="M51" i="69"/>
  <c r="L51" i="69"/>
  <c r="I51" i="69"/>
  <c r="F51" i="69"/>
  <c r="N57" i="69"/>
  <c r="M57" i="69"/>
  <c r="L57" i="69"/>
  <c r="I57" i="69"/>
  <c r="F57" i="69"/>
  <c r="N56" i="69"/>
  <c r="M56" i="69"/>
  <c r="L56" i="69"/>
  <c r="N50" i="69"/>
  <c r="M50" i="69"/>
  <c r="L50" i="69"/>
  <c r="I50" i="69"/>
  <c r="F50" i="69"/>
  <c r="N48" i="69"/>
  <c r="M48" i="69"/>
  <c r="L48" i="69"/>
  <c r="I48" i="69"/>
  <c r="F48" i="69"/>
  <c r="N47" i="69"/>
  <c r="M47" i="69"/>
  <c r="L47" i="69"/>
  <c r="I47" i="69"/>
  <c r="F47" i="69"/>
  <c r="D46" i="69"/>
  <c r="N45" i="69"/>
  <c r="N44" i="69" s="1"/>
  <c r="M45" i="69"/>
  <c r="L45" i="69"/>
  <c r="L44" i="69" s="1"/>
  <c r="I45" i="69"/>
  <c r="I44" i="69" s="1"/>
  <c r="F45" i="69"/>
  <c r="F44" i="69" s="1"/>
  <c r="D44" i="69"/>
  <c r="N43" i="69"/>
  <c r="M43" i="69"/>
  <c r="L43" i="69"/>
  <c r="I43" i="69"/>
  <c r="F43" i="69"/>
  <c r="N42" i="69"/>
  <c r="M42" i="69"/>
  <c r="L42" i="69"/>
  <c r="I42" i="69"/>
  <c r="F42" i="69"/>
  <c r="D41" i="69"/>
  <c r="N40" i="69"/>
  <c r="N37" i="69" s="1"/>
  <c r="M40" i="69"/>
  <c r="M37" i="69" s="1"/>
  <c r="L40" i="69"/>
  <c r="L37" i="69" s="1"/>
  <c r="I40" i="69"/>
  <c r="I37" i="69" s="1"/>
  <c r="F40" i="69"/>
  <c r="F37" i="69" s="1"/>
  <c r="N36" i="69"/>
  <c r="N35" i="69" s="1"/>
  <c r="M36" i="69"/>
  <c r="M35" i="69" s="1"/>
  <c r="L36" i="69"/>
  <c r="L35" i="69" s="1"/>
  <c r="I36" i="69"/>
  <c r="I35" i="69" s="1"/>
  <c r="F36" i="69"/>
  <c r="F35" i="69" s="1"/>
  <c r="N28" i="69"/>
  <c r="M28" i="69"/>
  <c r="L28" i="69"/>
  <c r="I28" i="69"/>
  <c r="N27" i="69"/>
  <c r="M27" i="69"/>
  <c r="L27" i="69"/>
  <c r="I27" i="69"/>
  <c r="F27" i="69"/>
  <c r="F26" i="69" s="1"/>
  <c r="N25" i="69"/>
  <c r="N24" i="69" s="1"/>
  <c r="M25" i="69"/>
  <c r="L25" i="69"/>
  <c r="L24" i="69" s="1"/>
  <c r="I25" i="69"/>
  <c r="I24" i="69" s="1"/>
  <c r="F25" i="69"/>
  <c r="F24" i="69" s="1"/>
  <c r="D24" i="69"/>
  <c r="N23" i="69"/>
  <c r="N22" i="69" s="1"/>
  <c r="M23" i="69"/>
  <c r="M22" i="69" s="1"/>
  <c r="L23" i="69"/>
  <c r="L22" i="69" s="1"/>
  <c r="I23" i="69"/>
  <c r="I22" i="69" s="1"/>
  <c r="F23" i="69"/>
  <c r="F22" i="69" s="1"/>
  <c r="D22" i="69"/>
  <c r="N17" i="69"/>
  <c r="M17" i="69"/>
  <c r="L17" i="69"/>
  <c r="I17" i="69"/>
  <c r="F17" i="69"/>
  <c r="N16" i="69"/>
  <c r="M16" i="69"/>
  <c r="L16" i="69"/>
  <c r="I16" i="69"/>
  <c r="F16" i="69"/>
  <c r="N15" i="69"/>
  <c r="M15" i="69"/>
  <c r="L15" i="69"/>
  <c r="I15" i="69"/>
  <c r="F15" i="69"/>
  <c r="N14" i="69"/>
  <c r="M14" i="69"/>
  <c r="L14" i="69"/>
  <c r="I14" i="69"/>
  <c r="F14" i="69"/>
  <c r="N13" i="69"/>
  <c r="M13" i="69"/>
  <c r="L13" i="69"/>
  <c r="I13" i="69"/>
  <c r="F13" i="69"/>
  <c r="N12" i="69"/>
  <c r="M12" i="69"/>
  <c r="L12" i="69"/>
  <c r="I12" i="69"/>
  <c r="F12" i="69"/>
  <c r="I224" i="70"/>
  <c r="F224" i="70"/>
  <c r="I223" i="70"/>
  <c r="F223" i="70"/>
  <c r="I222" i="70"/>
  <c r="F222" i="70"/>
  <c r="I221" i="70"/>
  <c r="F221" i="70"/>
  <c r="I220" i="70"/>
  <c r="F220" i="70"/>
  <c r="I219" i="70"/>
  <c r="F219" i="70"/>
  <c r="I218" i="70"/>
  <c r="F218" i="70"/>
  <c r="I217" i="70"/>
  <c r="F217" i="70"/>
  <c r="I216" i="70"/>
  <c r="F216" i="70"/>
  <c r="I215" i="70"/>
  <c r="F215" i="70"/>
  <c r="I214" i="70"/>
  <c r="F214" i="70"/>
  <c r="I213" i="70"/>
  <c r="F213" i="70"/>
  <c r="N202" i="70"/>
  <c r="N201" i="70" s="1"/>
  <c r="M202" i="70"/>
  <c r="M201" i="70" s="1"/>
  <c r="L202" i="70"/>
  <c r="L201" i="70" s="1"/>
  <c r="I202" i="70"/>
  <c r="I201" i="70" s="1"/>
  <c r="F202" i="70"/>
  <c r="F201" i="70" s="1"/>
  <c r="N200" i="70"/>
  <c r="M200" i="70"/>
  <c r="L200" i="70"/>
  <c r="I200" i="70"/>
  <c r="F200" i="70"/>
  <c r="N199" i="70"/>
  <c r="M199" i="70"/>
  <c r="L199" i="70"/>
  <c r="I199" i="70"/>
  <c r="F199" i="70"/>
  <c r="N198" i="70"/>
  <c r="M198" i="70"/>
  <c r="L198" i="70"/>
  <c r="I198" i="70"/>
  <c r="F198" i="70"/>
  <c r="N197" i="70"/>
  <c r="M197" i="70"/>
  <c r="L197" i="70"/>
  <c r="I197" i="70"/>
  <c r="F197" i="70"/>
  <c r="D196" i="70"/>
  <c r="N195" i="70"/>
  <c r="M195" i="70"/>
  <c r="L195" i="70"/>
  <c r="I195" i="70"/>
  <c r="F195" i="70"/>
  <c r="N194" i="70"/>
  <c r="M194" i="70"/>
  <c r="L194" i="70"/>
  <c r="I194" i="70"/>
  <c r="F194" i="70"/>
  <c r="N193" i="70"/>
  <c r="M193" i="70"/>
  <c r="L193" i="70"/>
  <c r="I193" i="70"/>
  <c r="F193" i="70"/>
  <c r="D192" i="70"/>
  <c r="N191" i="70"/>
  <c r="M191" i="70"/>
  <c r="M190" i="70" s="1"/>
  <c r="L191" i="70"/>
  <c r="L190" i="70" s="1"/>
  <c r="I191" i="70"/>
  <c r="I190" i="70" s="1"/>
  <c r="F191" i="70"/>
  <c r="F190" i="70" s="1"/>
  <c r="D190" i="70"/>
  <c r="N189" i="70"/>
  <c r="M189" i="70"/>
  <c r="L189" i="70"/>
  <c r="I189" i="70"/>
  <c r="F189" i="70"/>
  <c r="N188" i="70"/>
  <c r="M188" i="70"/>
  <c r="L188" i="70"/>
  <c r="I188" i="70"/>
  <c r="F188" i="70"/>
  <c r="N187" i="70"/>
  <c r="M187" i="70"/>
  <c r="L187" i="70"/>
  <c r="I187" i="70"/>
  <c r="F187" i="70"/>
  <c r="N186" i="70"/>
  <c r="M186" i="70"/>
  <c r="L186" i="70"/>
  <c r="I186" i="70"/>
  <c r="F186" i="70"/>
  <c r="N185" i="70"/>
  <c r="M185" i="70"/>
  <c r="L185" i="70"/>
  <c r="I185" i="70"/>
  <c r="F185" i="70"/>
  <c r="N184" i="70"/>
  <c r="M184" i="70"/>
  <c r="L184" i="70"/>
  <c r="I184" i="70"/>
  <c r="F184" i="70"/>
  <c r="N183" i="70"/>
  <c r="M183" i="70"/>
  <c r="L183" i="70"/>
  <c r="I183" i="70"/>
  <c r="F183" i="70"/>
  <c r="N182" i="70"/>
  <c r="M182" i="70"/>
  <c r="L182" i="70"/>
  <c r="I182" i="70"/>
  <c r="F182" i="70"/>
  <c r="D181" i="70"/>
  <c r="N180" i="70"/>
  <c r="M180" i="70"/>
  <c r="L180" i="70"/>
  <c r="I180" i="70"/>
  <c r="F180" i="70"/>
  <c r="N179" i="70"/>
  <c r="M179" i="70"/>
  <c r="L179" i="70"/>
  <c r="I179" i="70"/>
  <c r="F179" i="70"/>
  <c r="N178" i="70"/>
  <c r="M178" i="70"/>
  <c r="L178" i="70"/>
  <c r="I178" i="70"/>
  <c r="F178" i="70"/>
  <c r="N177" i="70"/>
  <c r="M177" i="70"/>
  <c r="L177" i="70"/>
  <c r="I177" i="70"/>
  <c r="F177" i="70"/>
  <c r="N176" i="70"/>
  <c r="M176" i="70"/>
  <c r="L176" i="70"/>
  <c r="I176" i="70"/>
  <c r="F176" i="70"/>
  <c r="N175" i="70"/>
  <c r="M175" i="70"/>
  <c r="L175" i="70"/>
  <c r="I175" i="70"/>
  <c r="F175" i="70"/>
  <c r="D174" i="70"/>
  <c r="N173" i="70"/>
  <c r="M173" i="70"/>
  <c r="L173" i="70"/>
  <c r="I173" i="70"/>
  <c r="F173" i="70"/>
  <c r="N172" i="70"/>
  <c r="M172" i="70"/>
  <c r="L172" i="70"/>
  <c r="I172" i="70"/>
  <c r="F172" i="70"/>
  <c r="N171" i="70"/>
  <c r="M171" i="70"/>
  <c r="L171" i="70"/>
  <c r="I171" i="70"/>
  <c r="F171" i="70"/>
  <c r="N170" i="70"/>
  <c r="M170" i="70"/>
  <c r="L170" i="70"/>
  <c r="I170" i="70"/>
  <c r="F170" i="70"/>
  <c r="N169" i="70"/>
  <c r="M169" i="70"/>
  <c r="L169" i="70"/>
  <c r="I169" i="70"/>
  <c r="F169" i="70"/>
  <c r="N168" i="70"/>
  <c r="M168" i="70"/>
  <c r="L168" i="70"/>
  <c r="I168" i="70"/>
  <c r="F168" i="70"/>
  <c r="D167" i="70"/>
  <c r="N166" i="70"/>
  <c r="M166" i="70"/>
  <c r="L166" i="70"/>
  <c r="I166" i="70"/>
  <c r="F166" i="70"/>
  <c r="N165" i="70"/>
  <c r="M165" i="70"/>
  <c r="L165" i="70"/>
  <c r="I165" i="70"/>
  <c r="F165" i="70"/>
  <c r="N164" i="70"/>
  <c r="M164" i="70"/>
  <c r="L164" i="70"/>
  <c r="I164" i="70"/>
  <c r="F164" i="70"/>
  <c r="N163" i="70"/>
  <c r="M163" i="70"/>
  <c r="L163" i="70"/>
  <c r="I163" i="70"/>
  <c r="F163" i="70"/>
  <c r="D162" i="70"/>
  <c r="N161" i="70"/>
  <c r="N160" i="70" s="1"/>
  <c r="M161" i="70"/>
  <c r="L161" i="70"/>
  <c r="L160" i="70" s="1"/>
  <c r="I161" i="70"/>
  <c r="I160" i="70" s="1"/>
  <c r="F161" i="70"/>
  <c r="F160" i="70" s="1"/>
  <c r="D160" i="70"/>
  <c r="N159" i="70"/>
  <c r="M159" i="70"/>
  <c r="M158" i="70" s="1"/>
  <c r="L159" i="70"/>
  <c r="L158" i="70" s="1"/>
  <c r="I159" i="70"/>
  <c r="I158" i="70" s="1"/>
  <c r="F159" i="70"/>
  <c r="F158" i="70" s="1"/>
  <c r="D158" i="70"/>
  <c r="N157" i="70"/>
  <c r="N156" i="70" s="1"/>
  <c r="M157" i="70"/>
  <c r="M156" i="70" s="1"/>
  <c r="L157" i="70"/>
  <c r="L156" i="70" s="1"/>
  <c r="I157" i="70"/>
  <c r="I156" i="70" s="1"/>
  <c r="F157" i="70"/>
  <c r="F156" i="70" s="1"/>
  <c r="N155" i="70"/>
  <c r="M155" i="70"/>
  <c r="L155" i="70"/>
  <c r="I155" i="70"/>
  <c r="F155" i="70"/>
  <c r="N154" i="70"/>
  <c r="M154" i="70"/>
  <c r="L154" i="70"/>
  <c r="I154" i="70"/>
  <c r="F154" i="70"/>
  <c r="N153" i="70"/>
  <c r="M153" i="70"/>
  <c r="L153" i="70"/>
  <c r="I153" i="70"/>
  <c r="F153" i="70"/>
  <c r="N151" i="70"/>
  <c r="N150" i="70" s="1"/>
  <c r="M151" i="70"/>
  <c r="L151" i="70"/>
  <c r="L150" i="70" s="1"/>
  <c r="I151" i="70"/>
  <c r="I150" i="70" s="1"/>
  <c r="F151" i="70"/>
  <c r="F150" i="70" s="1"/>
  <c r="N149" i="70"/>
  <c r="M149" i="70"/>
  <c r="M148" i="70" s="1"/>
  <c r="L149" i="70"/>
  <c r="L148" i="70" s="1"/>
  <c r="I149" i="70"/>
  <c r="I148" i="70" s="1"/>
  <c r="F149" i="70"/>
  <c r="F148" i="70" s="1"/>
  <c r="N147" i="70"/>
  <c r="M147" i="70"/>
  <c r="L147" i="70"/>
  <c r="I147" i="70"/>
  <c r="F147" i="70"/>
  <c r="N146" i="70"/>
  <c r="M146" i="70"/>
  <c r="L146" i="70"/>
  <c r="I146" i="70"/>
  <c r="F146" i="70"/>
  <c r="N144" i="70"/>
  <c r="M144" i="70"/>
  <c r="L144" i="70"/>
  <c r="I144" i="70"/>
  <c r="F144" i="70"/>
  <c r="N143" i="70"/>
  <c r="M143" i="70"/>
  <c r="L143" i="70"/>
  <c r="I143" i="70"/>
  <c r="F143" i="70"/>
  <c r="N142" i="70"/>
  <c r="M142" i="70"/>
  <c r="L142" i="70"/>
  <c r="I142" i="70"/>
  <c r="F142" i="70"/>
  <c r="N141" i="70"/>
  <c r="M141" i="70"/>
  <c r="L141" i="70"/>
  <c r="I141" i="70"/>
  <c r="F141" i="70"/>
  <c r="N140" i="70"/>
  <c r="M140" i="70"/>
  <c r="L140" i="70"/>
  <c r="I140" i="70"/>
  <c r="F140" i="70"/>
  <c r="N139" i="70"/>
  <c r="M139" i="70"/>
  <c r="L139" i="70"/>
  <c r="I139" i="70"/>
  <c r="F139" i="70"/>
  <c r="N137" i="70"/>
  <c r="M137" i="70"/>
  <c r="L137" i="70"/>
  <c r="I137" i="70"/>
  <c r="F137" i="70"/>
  <c r="N136" i="70"/>
  <c r="M136" i="70"/>
  <c r="L136" i="70"/>
  <c r="I136" i="70"/>
  <c r="F136" i="70"/>
  <c r="N135" i="70"/>
  <c r="M135" i="70"/>
  <c r="L135" i="70"/>
  <c r="I135" i="70"/>
  <c r="F135" i="70"/>
  <c r="N134" i="70"/>
  <c r="M134" i="70"/>
  <c r="L134" i="70"/>
  <c r="I134" i="70"/>
  <c r="F134" i="70"/>
  <c r="N133" i="70"/>
  <c r="M133" i="70"/>
  <c r="L133" i="70"/>
  <c r="I133" i="70"/>
  <c r="F133" i="70"/>
  <c r="N132" i="70"/>
  <c r="M132" i="70"/>
  <c r="L132" i="70"/>
  <c r="I132" i="70"/>
  <c r="F132" i="70"/>
  <c r="L80" i="70"/>
  <c r="L79" i="70" s="1"/>
  <c r="I80" i="70"/>
  <c r="I79" i="70" s="1"/>
  <c r="F80" i="70"/>
  <c r="F79" i="70" s="1"/>
  <c r="N78" i="70"/>
  <c r="M78" i="70"/>
  <c r="L78" i="70"/>
  <c r="I78" i="70"/>
  <c r="F78" i="70"/>
  <c r="N77" i="70"/>
  <c r="M77" i="70"/>
  <c r="L77" i="70"/>
  <c r="I77" i="70"/>
  <c r="F77" i="70"/>
  <c r="N76" i="70"/>
  <c r="M76" i="70"/>
  <c r="L76" i="70"/>
  <c r="I76" i="70"/>
  <c r="F76" i="70"/>
  <c r="N75" i="70"/>
  <c r="M75" i="70"/>
  <c r="L75" i="70"/>
  <c r="I75" i="70"/>
  <c r="F75" i="70"/>
  <c r="D74" i="70"/>
  <c r="N73" i="70"/>
  <c r="N72" i="70" s="1"/>
  <c r="M73" i="70"/>
  <c r="M72" i="70" s="1"/>
  <c r="L73" i="70"/>
  <c r="L72" i="70" s="1"/>
  <c r="I73" i="70"/>
  <c r="I72" i="70" s="1"/>
  <c r="F73" i="70"/>
  <c r="F72" i="70" s="1"/>
  <c r="D72" i="70"/>
  <c r="N71" i="70"/>
  <c r="M71" i="70"/>
  <c r="L71" i="70"/>
  <c r="I71" i="70"/>
  <c r="F71" i="70"/>
  <c r="N70" i="70"/>
  <c r="M70" i="70"/>
  <c r="L70" i="70"/>
  <c r="I70" i="70"/>
  <c r="F70" i="70"/>
  <c r="D69" i="70"/>
  <c r="N68" i="70"/>
  <c r="M68" i="70"/>
  <c r="L68" i="70"/>
  <c r="I68" i="70"/>
  <c r="F68" i="70"/>
  <c r="N67" i="70"/>
  <c r="M67" i="70"/>
  <c r="L67" i="70"/>
  <c r="I67" i="70"/>
  <c r="F67" i="70"/>
  <c r="N64" i="70"/>
  <c r="M64" i="70"/>
  <c r="L64" i="70"/>
  <c r="L62" i="70" s="1"/>
  <c r="I64" i="70"/>
  <c r="I62" i="70" s="1"/>
  <c r="F64" i="70"/>
  <c r="F62" i="70" s="1"/>
  <c r="N63" i="70"/>
  <c r="M63" i="70"/>
  <c r="N61" i="70"/>
  <c r="M61" i="70"/>
  <c r="L61" i="70"/>
  <c r="I61" i="70"/>
  <c r="F61" i="70"/>
  <c r="F58" i="70" s="1"/>
  <c r="N60" i="70"/>
  <c r="M60" i="70"/>
  <c r="L60" i="70"/>
  <c r="I60" i="70"/>
  <c r="N55" i="70"/>
  <c r="M55" i="70"/>
  <c r="L55" i="70"/>
  <c r="I55" i="70"/>
  <c r="F55" i="70"/>
  <c r="N54" i="70"/>
  <c r="M54" i="70"/>
  <c r="L54" i="70"/>
  <c r="I54" i="70"/>
  <c r="F54" i="70"/>
  <c r="N53" i="70"/>
  <c r="M53" i="70"/>
  <c r="L53" i="70"/>
  <c r="I53" i="70"/>
  <c r="F53" i="70"/>
  <c r="N52" i="70"/>
  <c r="M52" i="70"/>
  <c r="L52" i="70"/>
  <c r="I52" i="70"/>
  <c r="F52" i="70"/>
  <c r="N51" i="70"/>
  <c r="M51" i="70"/>
  <c r="L51" i="70"/>
  <c r="I51" i="70"/>
  <c r="F51" i="70"/>
  <c r="N57" i="70"/>
  <c r="M57" i="70"/>
  <c r="L57" i="70"/>
  <c r="I57" i="70"/>
  <c r="F57" i="70"/>
  <c r="N56" i="70"/>
  <c r="M56" i="70"/>
  <c r="L56" i="70"/>
  <c r="N50" i="70"/>
  <c r="M50" i="70"/>
  <c r="L50" i="70"/>
  <c r="I50" i="70"/>
  <c r="F50" i="70"/>
  <c r="N48" i="70"/>
  <c r="M48" i="70"/>
  <c r="L48" i="70"/>
  <c r="I48" i="70"/>
  <c r="F48" i="70"/>
  <c r="N47" i="70"/>
  <c r="M47" i="70"/>
  <c r="L47" i="70"/>
  <c r="I47" i="70"/>
  <c r="F47" i="70"/>
  <c r="D46" i="70"/>
  <c r="N45" i="70"/>
  <c r="N44" i="70" s="1"/>
  <c r="M45" i="70"/>
  <c r="M44" i="70" s="1"/>
  <c r="L45" i="70"/>
  <c r="L44" i="70" s="1"/>
  <c r="I45" i="70"/>
  <c r="I44" i="70" s="1"/>
  <c r="F45" i="70"/>
  <c r="F44" i="70" s="1"/>
  <c r="D44" i="70"/>
  <c r="N43" i="70"/>
  <c r="M43" i="70"/>
  <c r="L43" i="70"/>
  <c r="I43" i="70"/>
  <c r="F43" i="70"/>
  <c r="N42" i="70"/>
  <c r="M42" i="70"/>
  <c r="L42" i="70"/>
  <c r="I42" i="70"/>
  <c r="F42" i="70"/>
  <c r="D41" i="70"/>
  <c r="N40" i="70"/>
  <c r="N37" i="70" s="1"/>
  <c r="M40" i="70"/>
  <c r="M37" i="70" s="1"/>
  <c r="L40" i="70"/>
  <c r="L37" i="70" s="1"/>
  <c r="I40" i="70"/>
  <c r="I37" i="70" s="1"/>
  <c r="F40" i="70"/>
  <c r="F37" i="70" s="1"/>
  <c r="N36" i="70"/>
  <c r="N35" i="70" s="1"/>
  <c r="M36" i="70"/>
  <c r="M35" i="70" s="1"/>
  <c r="L36" i="70"/>
  <c r="L35" i="70" s="1"/>
  <c r="I36" i="70"/>
  <c r="I35" i="70" s="1"/>
  <c r="F36" i="70"/>
  <c r="F35" i="70" s="1"/>
  <c r="N28" i="70"/>
  <c r="M28" i="70"/>
  <c r="L28" i="70"/>
  <c r="I28" i="70"/>
  <c r="N27" i="70"/>
  <c r="N26" i="70" s="1"/>
  <c r="M27" i="70"/>
  <c r="L27" i="70"/>
  <c r="I27" i="70"/>
  <c r="I26" i="70" s="1"/>
  <c r="F27" i="70"/>
  <c r="N25" i="70"/>
  <c r="N24" i="70" s="1"/>
  <c r="M25" i="70"/>
  <c r="M24" i="70" s="1"/>
  <c r="L25" i="70"/>
  <c r="L24" i="70" s="1"/>
  <c r="I25" i="70"/>
  <c r="I24" i="70" s="1"/>
  <c r="F25" i="70"/>
  <c r="F24" i="70" s="1"/>
  <c r="D24" i="70"/>
  <c r="N23" i="70"/>
  <c r="N22" i="70" s="1"/>
  <c r="M23" i="70"/>
  <c r="L23" i="70"/>
  <c r="L22" i="70" s="1"/>
  <c r="I23" i="70"/>
  <c r="I22" i="70" s="1"/>
  <c r="F23" i="70"/>
  <c r="F22" i="70" s="1"/>
  <c r="D22" i="70"/>
  <c r="N17" i="70"/>
  <c r="M17" i="70"/>
  <c r="L17" i="70"/>
  <c r="I17" i="70"/>
  <c r="F17" i="70"/>
  <c r="N16" i="70"/>
  <c r="M16" i="70"/>
  <c r="L16" i="70"/>
  <c r="I16" i="70"/>
  <c r="F16" i="70"/>
  <c r="N15" i="70"/>
  <c r="M15" i="70"/>
  <c r="L15" i="70"/>
  <c r="I15" i="70"/>
  <c r="F15" i="70"/>
  <c r="N14" i="70"/>
  <c r="M14" i="70"/>
  <c r="L14" i="70"/>
  <c r="I14" i="70"/>
  <c r="F14" i="70"/>
  <c r="N13" i="70"/>
  <c r="M13" i="70"/>
  <c r="L13" i="70"/>
  <c r="I13" i="70"/>
  <c r="F13" i="70"/>
  <c r="N12" i="70"/>
  <c r="M12" i="70"/>
  <c r="L12" i="70"/>
  <c r="I12" i="70"/>
  <c r="F12" i="70"/>
  <c r="I224" i="71"/>
  <c r="F224" i="71"/>
  <c r="I223" i="71"/>
  <c r="F223" i="71"/>
  <c r="I222" i="71"/>
  <c r="F222" i="71"/>
  <c r="I221" i="71"/>
  <c r="F221" i="71"/>
  <c r="I220" i="71"/>
  <c r="F220" i="71"/>
  <c r="I219" i="71"/>
  <c r="F219" i="71"/>
  <c r="I218" i="71"/>
  <c r="F218" i="71"/>
  <c r="I217" i="71"/>
  <c r="F217" i="71"/>
  <c r="I216" i="71"/>
  <c r="F216" i="71"/>
  <c r="I215" i="71"/>
  <c r="F215" i="71"/>
  <c r="I214" i="71"/>
  <c r="F214" i="71"/>
  <c r="I213" i="71"/>
  <c r="F213" i="71"/>
  <c r="N202" i="71"/>
  <c r="N201" i="71" s="1"/>
  <c r="M202" i="71"/>
  <c r="M201" i="71" s="1"/>
  <c r="L202" i="71"/>
  <c r="L201" i="71" s="1"/>
  <c r="I202" i="71"/>
  <c r="I201" i="71" s="1"/>
  <c r="F202" i="71"/>
  <c r="F201" i="71" s="1"/>
  <c r="N200" i="71"/>
  <c r="M200" i="71"/>
  <c r="L200" i="71"/>
  <c r="I200" i="71"/>
  <c r="F200" i="71"/>
  <c r="N199" i="71"/>
  <c r="M199" i="71"/>
  <c r="L199" i="71"/>
  <c r="I199" i="71"/>
  <c r="F199" i="71"/>
  <c r="N198" i="71"/>
  <c r="M198" i="71"/>
  <c r="L198" i="71"/>
  <c r="I198" i="71"/>
  <c r="F198" i="71"/>
  <c r="N197" i="71"/>
  <c r="M197" i="71"/>
  <c r="L197" i="71"/>
  <c r="I197" i="71"/>
  <c r="F197" i="71"/>
  <c r="D196" i="71"/>
  <c r="N195" i="71"/>
  <c r="M195" i="71"/>
  <c r="L195" i="71"/>
  <c r="I195" i="71"/>
  <c r="F195" i="71"/>
  <c r="N194" i="71"/>
  <c r="M194" i="71"/>
  <c r="L194" i="71"/>
  <c r="I194" i="71"/>
  <c r="F194" i="71"/>
  <c r="N193" i="71"/>
  <c r="M193" i="71"/>
  <c r="L193" i="71"/>
  <c r="I193" i="71"/>
  <c r="F193" i="71"/>
  <c r="D192" i="71"/>
  <c r="N191" i="71"/>
  <c r="N190" i="71" s="1"/>
  <c r="M191" i="71"/>
  <c r="L191" i="71"/>
  <c r="L190" i="71" s="1"/>
  <c r="I191" i="71"/>
  <c r="I190" i="71" s="1"/>
  <c r="F191" i="71"/>
  <c r="F190" i="71" s="1"/>
  <c r="D190" i="71"/>
  <c r="N189" i="71"/>
  <c r="M189" i="71"/>
  <c r="L189" i="71"/>
  <c r="I189" i="71"/>
  <c r="F189" i="71"/>
  <c r="N188" i="71"/>
  <c r="M188" i="71"/>
  <c r="L188" i="71"/>
  <c r="I188" i="71"/>
  <c r="F188" i="71"/>
  <c r="N187" i="71"/>
  <c r="M187" i="71"/>
  <c r="L187" i="71"/>
  <c r="I187" i="71"/>
  <c r="F187" i="71"/>
  <c r="N186" i="71"/>
  <c r="M186" i="71"/>
  <c r="L186" i="71"/>
  <c r="I186" i="71"/>
  <c r="F186" i="71"/>
  <c r="N185" i="71"/>
  <c r="M185" i="71"/>
  <c r="L185" i="71"/>
  <c r="I185" i="71"/>
  <c r="F185" i="71"/>
  <c r="N184" i="71"/>
  <c r="M184" i="71"/>
  <c r="L184" i="71"/>
  <c r="I184" i="71"/>
  <c r="F184" i="71"/>
  <c r="N183" i="71"/>
  <c r="M183" i="71"/>
  <c r="L183" i="71"/>
  <c r="I183" i="71"/>
  <c r="F183" i="71"/>
  <c r="N182" i="71"/>
  <c r="M182" i="71"/>
  <c r="L182" i="71"/>
  <c r="I182" i="71"/>
  <c r="F182" i="71"/>
  <c r="D181" i="71"/>
  <c r="N180" i="71"/>
  <c r="M180" i="71"/>
  <c r="L180" i="71"/>
  <c r="I180" i="71"/>
  <c r="F180" i="71"/>
  <c r="N179" i="71"/>
  <c r="M179" i="71"/>
  <c r="L179" i="71"/>
  <c r="I179" i="71"/>
  <c r="F179" i="71"/>
  <c r="N178" i="71"/>
  <c r="M178" i="71"/>
  <c r="L178" i="71"/>
  <c r="I178" i="71"/>
  <c r="F178" i="71"/>
  <c r="N177" i="71"/>
  <c r="M177" i="71"/>
  <c r="L177" i="71"/>
  <c r="I177" i="71"/>
  <c r="F177" i="71"/>
  <c r="N176" i="71"/>
  <c r="M176" i="71"/>
  <c r="L176" i="71"/>
  <c r="I176" i="71"/>
  <c r="F176" i="71"/>
  <c r="N175" i="71"/>
  <c r="M175" i="71"/>
  <c r="L175" i="71"/>
  <c r="I175" i="71"/>
  <c r="F175" i="71"/>
  <c r="D174" i="71"/>
  <c r="N173" i="71"/>
  <c r="M173" i="71"/>
  <c r="L173" i="71"/>
  <c r="I173" i="71"/>
  <c r="F173" i="71"/>
  <c r="N172" i="71"/>
  <c r="M172" i="71"/>
  <c r="L172" i="71"/>
  <c r="I172" i="71"/>
  <c r="F172" i="71"/>
  <c r="N171" i="71"/>
  <c r="M171" i="71"/>
  <c r="L171" i="71"/>
  <c r="I171" i="71"/>
  <c r="F171" i="71"/>
  <c r="N170" i="71"/>
  <c r="M170" i="71"/>
  <c r="L170" i="71"/>
  <c r="I170" i="71"/>
  <c r="F170" i="71"/>
  <c r="N169" i="71"/>
  <c r="M169" i="71"/>
  <c r="L169" i="71"/>
  <c r="I169" i="71"/>
  <c r="F169" i="71"/>
  <c r="N168" i="71"/>
  <c r="M168" i="71"/>
  <c r="L168" i="71"/>
  <c r="I168" i="71"/>
  <c r="F168" i="71"/>
  <c r="D167" i="71"/>
  <c r="N166" i="71"/>
  <c r="M166" i="71"/>
  <c r="L166" i="71"/>
  <c r="I166" i="71"/>
  <c r="F166" i="71"/>
  <c r="N165" i="71"/>
  <c r="M165" i="71"/>
  <c r="L165" i="71"/>
  <c r="I165" i="71"/>
  <c r="F165" i="71"/>
  <c r="N164" i="71"/>
  <c r="M164" i="71"/>
  <c r="L164" i="71"/>
  <c r="I164" i="71"/>
  <c r="F164" i="71"/>
  <c r="N163" i="71"/>
  <c r="M163" i="71"/>
  <c r="L163" i="71"/>
  <c r="I163" i="71"/>
  <c r="F163" i="71"/>
  <c r="D162" i="71"/>
  <c r="N161" i="71"/>
  <c r="M161" i="71"/>
  <c r="M160" i="71" s="1"/>
  <c r="L161" i="71"/>
  <c r="L160" i="71" s="1"/>
  <c r="I161" i="71"/>
  <c r="I160" i="71" s="1"/>
  <c r="F161" i="71"/>
  <c r="F160" i="71" s="1"/>
  <c r="D160" i="71"/>
  <c r="N159" i="71"/>
  <c r="N158" i="71" s="1"/>
  <c r="M159" i="71"/>
  <c r="L159" i="71"/>
  <c r="L158" i="71" s="1"/>
  <c r="I159" i="71"/>
  <c r="I158" i="71" s="1"/>
  <c r="F159" i="71"/>
  <c r="F158" i="71" s="1"/>
  <c r="D158" i="71"/>
  <c r="N157" i="71"/>
  <c r="M157" i="71"/>
  <c r="M156" i="71" s="1"/>
  <c r="L157" i="71"/>
  <c r="L156" i="71" s="1"/>
  <c r="I157" i="71"/>
  <c r="I156" i="71" s="1"/>
  <c r="F157" i="71"/>
  <c r="F156" i="71" s="1"/>
  <c r="N155" i="71"/>
  <c r="M155" i="71"/>
  <c r="L155" i="71"/>
  <c r="I155" i="71"/>
  <c r="F155" i="71"/>
  <c r="N154" i="71"/>
  <c r="M154" i="71"/>
  <c r="L154" i="71"/>
  <c r="I154" i="71"/>
  <c r="F154" i="71"/>
  <c r="N153" i="71"/>
  <c r="M153" i="71"/>
  <c r="L153" i="71"/>
  <c r="I153" i="71"/>
  <c r="F153" i="71"/>
  <c r="N151" i="71"/>
  <c r="M151" i="71"/>
  <c r="M150" i="71" s="1"/>
  <c r="L151" i="71"/>
  <c r="L150" i="71" s="1"/>
  <c r="I151" i="71"/>
  <c r="I150" i="71" s="1"/>
  <c r="F151" i="71"/>
  <c r="F150" i="71" s="1"/>
  <c r="N149" i="71"/>
  <c r="N148" i="71" s="1"/>
  <c r="M149" i="71"/>
  <c r="M148" i="71" s="1"/>
  <c r="L149" i="71"/>
  <c r="L148" i="71" s="1"/>
  <c r="I149" i="71"/>
  <c r="I148" i="71" s="1"/>
  <c r="F149" i="71"/>
  <c r="F148" i="71" s="1"/>
  <c r="N147" i="71"/>
  <c r="M147" i="71"/>
  <c r="L147" i="71"/>
  <c r="I147" i="71"/>
  <c r="F147" i="71"/>
  <c r="N146" i="71"/>
  <c r="M146" i="71"/>
  <c r="L146" i="71"/>
  <c r="I146" i="71"/>
  <c r="F146" i="71"/>
  <c r="N144" i="71"/>
  <c r="M144" i="71"/>
  <c r="L144" i="71"/>
  <c r="I144" i="71"/>
  <c r="F144" i="71"/>
  <c r="N143" i="71"/>
  <c r="M143" i="71"/>
  <c r="L143" i="71"/>
  <c r="I143" i="71"/>
  <c r="F143" i="71"/>
  <c r="N142" i="71"/>
  <c r="M142" i="71"/>
  <c r="L142" i="71"/>
  <c r="I142" i="71"/>
  <c r="F142" i="71"/>
  <c r="N141" i="71"/>
  <c r="M141" i="71"/>
  <c r="L141" i="71"/>
  <c r="I141" i="71"/>
  <c r="F141" i="71"/>
  <c r="N140" i="71"/>
  <c r="M140" i="71"/>
  <c r="L140" i="71"/>
  <c r="I140" i="71"/>
  <c r="F140" i="71"/>
  <c r="N139" i="71"/>
  <c r="M139" i="71"/>
  <c r="L139" i="71"/>
  <c r="I139" i="71"/>
  <c r="F139" i="71"/>
  <c r="N137" i="71"/>
  <c r="M137" i="71"/>
  <c r="L137" i="71"/>
  <c r="I137" i="71"/>
  <c r="F137" i="71"/>
  <c r="N136" i="71"/>
  <c r="M136" i="71"/>
  <c r="L136" i="71"/>
  <c r="I136" i="71"/>
  <c r="F136" i="71"/>
  <c r="N135" i="71"/>
  <c r="M135" i="71"/>
  <c r="L135" i="71"/>
  <c r="I135" i="71"/>
  <c r="F135" i="71"/>
  <c r="N134" i="71"/>
  <c r="M134" i="71"/>
  <c r="L134" i="71"/>
  <c r="I134" i="71"/>
  <c r="F134" i="71"/>
  <c r="N133" i="71"/>
  <c r="M133" i="71"/>
  <c r="L133" i="71"/>
  <c r="I133" i="71"/>
  <c r="F133" i="71"/>
  <c r="N132" i="71"/>
  <c r="M132" i="71"/>
  <c r="L132" i="71"/>
  <c r="I132" i="71"/>
  <c r="F132" i="71"/>
  <c r="L80" i="71"/>
  <c r="L79" i="71" s="1"/>
  <c r="I80" i="71"/>
  <c r="I79" i="71" s="1"/>
  <c r="F80" i="71"/>
  <c r="F79" i="71" s="1"/>
  <c r="N78" i="71"/>
  <c r="M78" i="71"/>
  <c r="L78" i="71"/>
  <c r="I78" i="71"/>
  <c r="F78" i="71"/>
  <c r="N77" i="71"/>
  <c r="M77" i="71"/>
  <c r="L77" i="71"/>
  <c r="I77" i="71"/>
  <c r="F77" i="71"/>
  <c r="N76" i="71"/>
  <c r="M76" i="71"/>
  <c r="L76" i="71"/>
  <c r="I76" i="71"/>
  <c r="F76" i="71"/>
  <c r="N75" i="71"/>
  <c r="M75" i="71"/>
  <c r="L75" i="71"/>
  <c r="I75" i="71"/>
  <c r="F75" i="71"/>
  <c r="D74" i="71"/>
  <c r="N73" i="71"/>
  <c r="N72" i="71" s="1"/>
  <c r="M73" i="71"/>
  <c r="M72" i="71" s="1"/>
  <c r="L73" i="71"/>
  <c r="L72" i="71" s="1"/>
  <c r="I73" i="71"/>
  <c r="I72" i="71" s="1"/>
  <c r="F73" i="71"/>
  <c r="F72" i="71" s="1"/>
  <c r="D72" i="71"/>
  <c r="N71" i="71"/>
  <c r="M71" i="71"/>
  <c r="L71" i="71"/>
  <c r="I71" i="71"/>
  <c r="F71" i="71"/>
  <c r="N70" i="71"/>
  <c r="M70" i="71"/>
  <c r="L70" i="71"/>
  <c r="I70" i="71"/>
  <c r="F70" i="71"/>
  <c r="D69" i="71"/>
  <c r="N68" i="71"/>
  <c r="M68" i="71"/>
  <c r="L68" i="71"/>
  <c r="I68" i="71"/>
  <c r="F68" i="71"/>
  <c r="N67" i="71"/>
  <c r="M67" i="71"/>
  <c r="L67" i="71"/>
  <c r="I67" i="71"/>
  <c r="F67" i="71"/>
  <c r="N64" i="71"/>
  <c r="M64" i="71"/>
  <c r="L64" i="71"/>
  <c r="L62" i="71" s="1"/>
  <c r="I64" i="71"/>
  <c r="I62" i="71" s="1"/>
  <c r="F64" i="71"/>
  <c r="F62" i="71" s="1"/>
  <c r="N63" i="71"/>
  <c r="N61" i="71"/>
  <c r="M61" i="71"/>
  <c r="L61" i="71"/>
  <c r="I61" i="71"/>
  <c r="F61" i="71"/>
  <c r="F58" i="71" s="1"/>
  <c r="N60" i="71"/>
  <c r="M60" i="71"/>
  <c r="L60" i="71"/>
  <c r="I60" i="71"/>
  <c r="N55" i="71"/>
  <c r="M55" i="71"/>
  <c r="L55" i="71"/>
  <c r="I55" i="71"/>
  <c r="F55" i="71"/>
  <c r="N54" i="71"/>
  <c r="M54" i="71"/>
  <c r="L54" i="71"/>
  <c r="I54" i="71"/>
  <c r="F54" i="71"/>
  <c r="N53" i="71"/>
  <c r="M53" i="71"/>
  <c r="L53" i="71"/>
  <c r="I53" i="71"/>
  <c r="F53" i="71"/>
  <c r="N52" i="71"/>
  <c r="M52" i="71"/>
  <c r="L52" i="71"/>
  <c r="I52" i="71"/>
  <c r="F52" i="71"/>
  <c r="N51" i="71"/>
  <c r="M51" i="71"/>
  <c r="L51" i="71"/>
  <c r="I51" i="71"/>
  <c r="F51" i="71"/>
  <c r="N57" i="71"/>
  <c r="M57" i="71"/>
  <c r="L57" i="71"/>
  <c r="I57" i="71"/>
  <c r="F57" i="71"/>
  <c r="N56" i="71"/>
  <c r="M56" i="71"/>
  <c r="L56" i="71"/>
  <c r="N50" i="71"/>
  <c r="M50" i="71"/>
  <c r="L50" i="71"/>
  <c r="I50" i="71"/>
  <c r="F50" i="71"/>
  <c r="N48" i="71"/>
  <c r="M48" i="71"/>
  <c r="L48" i="71"/>
  <c r="I48" i="71"/>
  <c r="F48" i="71"/>
  <c r="N47" i="71"/>
  <c r="M47" i="71"/>
  <c r="L47" i="71"/>
  <c r="I47" i="71"/>
  <c r="F47" i="71"/>
  <c r="D46" i="71"/>
  <c r="N45" i="71"/>
  <c r="N44" i="71" s="1"/>
  <c r="M45" i="71"/>
  <c r="M44" i="71" s="1"/>
  <c r="L45" i="71"/>
  <c r="L44" i="71" s="1"/>
  <c r="I45" i="71"/>
  <c r="I44" i="71" s="1"/>
  <c r="F45" i="71"/>
  <c r="F44" i="71" s="1"/>
  <c r="D44" i="71"/>
  <c r="N43" i="71"/>
  <c r="M43" i="71"/>
  <c r="L43" i="71"/>
  <c r="I43" i="71"/>
  <c r="F43" i="71"/>
  <c r="N42" i="71"/>
  <c r="M42" i="71"/>
  <c r="L42" i="71"/>
  <c r="I42" i="71"/>
  <c r="F42" i="71"/>
  <c r="D41" i="71"/>
  <c r="N40" i="71"/>
  <c r="N37" i="71" s="1"/>
  <c r="M40" i="71"/>
  <c r="M37" i="71" s="1"/>
  <c r="L40" i="71"/>
  <c r="L37" i="71" s="1"/>
  <c r="I40" i="71"/>
  <c r="I37" i="71" s="1"/>
  <c r="F40" i="71"/>
  <c r="F37" i="71" s="1"/>
  <c r="N36" i="71"/>
  <c r="N35" i="71" s="1"/>
  <c r="M36" i="71"/>
  <c r="M35" i="71" s="1"/>
  <c r="L36" i="71"/>
  <c r="L35" i="71" s="1"/>
  <c r="I36" i="71"/>
  <c r="I35" i="71" s="1"/>
  <c r="F36" i="71"/>
  <c r="F35" i="71" s="1"/>
  <c r="N28" i="71"/>
  <c r="M28" i="71"/>
  <c r="L28" i="71"/>
  <c r="I28" i="71"/>
  <c r="N27" i="71"/>
  <c r="M27" i="71"/>
  <c r="M26" i="71" s="1"/>
  <c r="L27" i="71"/>
  <c r="L26" i="71" s="1"/>
  <c r="I27" i="71"/>
  <c r="F27" i="71"/>
  <c r="F26" i="71" s="1"/>
  <c r="N25" i="71"/>
  <c r="N24" i="71" s="1"/>
  <c r="M25" i="71"/>
  <c r="L25" i="71"/>
  <c r="L24" i="71" s="1"/>
  <c r="I25" i="71"/>
  <c r="I24" i="71" s="1"/>
  <c r="F25" i="71"/>
  <c r="F24" i="71" s="1"/>
  <c r="D24" i="71"/>
  <c r="N23" i="71"/>
  <c r="N22" i="71" s="1"/>
  <c r="M23" i="71"/>
  <c r="M22" i="71" s="1"/>
  <c r="L23" i="71"/>
  <c r="L22" i="71" s="1"/>
  <c r="I23" i="71"/>
  <c r="I22" i="71" s="1"/>
  <c r="F23" i="71"/>
  <c r="F22" i="71" s="1"/>
  <c r="D22" i="71"/>
  <c r="N17" i="71"/>
  <c r="M17" i="71"/>
  <c r="L17" i="71"/>
  <c r="I17" i="71"/>
  <c r="F17" i="71"/>
  <c r="N16" i="71"/>
  <c r="M16" i="71"/>
  <c r="L16" i="71"/>
  <c r="I16" i="71"/>
  <c r="F16" i="71"/>
  <c r="N15" i="71"/>
  <c r="M15" i="71"/>
  <c r="L15" i="71"/>
  <c r="I15" i="71"/>
  <c r="F15" i="71"/>
  <c r="N14" i="71"/>
  <c r="M14" i="71"/>
  <c r="L14" i="71"/>
  <c r="I14" i="71"/>
  <c r="F14" i="71"/>
  <c r="N13" i="71"/>
  <c r="M13" i="71"/>
  <c r="L13" i="71"/>
  <c r="I13" i="71"/>
  <c r="F13" i="71"/>
  <c r="N12" i="71"/>
  <c r="M12" i="71"/>
  <c r="L12" i="71"/>
  <c r="I12" i="71"/>
  <c r="F12" i="71"/>
  <c r="I224" i="72"/>
  <c r="F224" i="72"/>
  <c r="I223" i="72"/>
  <c r="F223" i="72"/>
  <c r="I222" i="72"/>
  <c r="F222" i="72"/>
  <c r="I221" i="72"/>
  <c r="F221" i="72"/>
  <c r="I220" i="72"/>
  <c r="F220" i="72"/>
  <c r="I219" i="72"/>
  <c r="F219" i="72"/>
  <c r="I218" i="72"/>
  <c r="F218" i="72"/>
  <c r="I217" i="72"/>
  <c r="F217" i="72"/>
  <c r="I216" i="72"/>
  <c r="F216" i="72"/>
  <c r="I215" i="72"/>
  <c r="F215" i="72"/>
  <c r="I214" i="72"/>
  <c r="F214" i="72"/>
  <c r="I213" i="72"/>
  <c r="F213" i="72"/>
  <c r="N202" i="72"/>
  <c r="N201" i="72" s="1"/>
  <c r="M202" i="72"/>
  <c r="M201" i="72" s="1"/>
  <c r="L202" i="72"/>
  <c r="L201" i="72" s="1"/>
  <c r="I202" i="72"/>
  <c r="I201" i="72" s="1"/>
  <c r="F202" i="72"/>
  <c r="F201" i="72" s="1"/>
  <c r="N200" i="72"/>
  <c r="M200" i="72"/>
  <c r="L200" i="72"/>
  <c r="I200" i="72"/>
  <c r="F200" i="72"/>
  <c r="N199" i="72"/>
  <c r="M199" i="72"/>
  <c r="L199" i="72"/>
  <c r="I199" i="72"/>
  <c r="F199" i="72"/>
  <c r="N198" i="72"/>
  <c r="M198" i="72"/>
  <c r="L198" i="72"/>
  <c r="I198" i="72"/>
  <c r="F198" i="72"/>
  <c r="N197" i="72"/>
  <c r="M197" i="72"/>
  <c r="L197" i="72"/>
  <c r="I197" i="72"/>
  <c r="F197" i="72"/>
  <c r="D196" i="72"/>
  <c r="N195" i="72"/>
  <c r="M195" i="72"/>
  <c r="L195" i="72"/>
  <c r="I195" i="72"/>
  <c r="F195" i="72"/>
  <c r="N194" i="72"/>
  <c r="M194" i="72"/>
  <c r="L194" i="72"/>
  <c r="I194" i="72"/>
  <c r="F194" i="72"/>
  <c r="N193" i="72"/>
  <c r="M193" i="72"/>
  <c r="L193" i="72"/>
  <c r="I193" i="72"/>
  <c r="F193" i="72"/>
  <c r="D192" i="72"/>
  <c r="N191" i="72"/>
  <c r="N190" i="72" s="1"/>
  <c r="M191" i="72"/>
  <c r="M190" i="72" s="1"/>
  <c r="L191" i="72"/>
  <c r="L190" i="72" s="1"/>
  <c r="I191" i="72"/>
  <c r="I190" i="72" s="1"/>
  <c r="F191" i="72"/>
  <c r="F190" i="72" s="1"/>
  <c r="D190" i="72"/>
  <c r="N189" i="72"/>
  <c r="M189" i="72"/>
  <c r="L189" i="72"/>
  <c r="I189" i="72"/>
  <c r="F189" i="72"/>
  <c r="N188" i="72"/>
  <c r="M188" i="72"/>
  <c r="L188" i="72"/>
  <c r="I188" i="72"/>
  <c r="F188" i="72"/>
  <c r="N187" i="72"/>
  <c r="M187" i="72"/>
  <c r="L187" i="72"/>
  <c r="I187" i="72"/>
  <c r="F187" i="72"/>
  <c r="N186" i="72"/>
  <c r="M186" i="72"/>
  <c r="L186" i="72"/>
  <c r="I186" i="72"/>
  <c r="F186" i="72"/>
  <c r="N185" i="72"/>
  <c r="M185" i="72"/>
  <c r="L185" i="72"/>
  <c r="I185" i="72"/>
  <c r="F185" i="72"/>
  <c r="N184" i="72"/>
  <c r="M184" i="72"/>
  <c r="L184" i="72"/>
  <c r="I184" i="72"/>
  <c r="F184" i="72"/>
  <c r="N183" i="72"/>
  <c r="M183" i="72"/>
  <c r="L183" i="72"/>
  <c r="I183" i="72"/>
  <c r="F183" i="72"/>
  <c r="N182" i="72"/>
  <c r="M182" i="72"/>
  <c r="L182" i="72"/>
  <c r="I182" i="72"/>
  <c r="F182" i="72"/>
  <c r="D181" i="72"/>
  <c r="N180" i="72"/>
  <c r="M180" i="72"/>
  <c r="L180" i="72"/>
  <c r="I180" i="72"/>
  <c r="F180" i="72"/>
  <c r="N179" i="72"/>
  <c r="M179" i="72"/>
  <c r="L179" i="72"/>
  <c r="I179" i="72"/>
  <c r="F179" i="72"/>
  <c r="N178" i="72"/>
  <c r="M178" i="72"/>
  <c r="L178" i="72"/>
  <c r="I178" i="72"/>
  <c r="F178" i="72"/>
  <c r="N177" i="72"/>
  <c r="M177" i="72"/>
  <c r="L177" i="72"/>
  <c r="I177" i="72"/>
  <c r="F177" i="72"/>
  <c r="N176" i="72"/>
  <c r="M176" i="72"/>
  <c r="L176" i="72"/>
  <c r="I176" i="72"/>
  <c r="F176" i="72"/>
  <c r="N175" i="72"/>
  <c r="M175" i="72"/>
  <c r="L175" i="72"/>
  <c r="I175" i="72"/>
  <c r="F175" i="72"/>
  <c r="D174" i="72"/>
  <c r="N173" i="72"/>
  <c r="M173" i="72"/>
  <c r="L173" i="72"/>
  <c r="I173" i="72"/>
  <c r="F173" i="72"/>
  <c r="N172" i="72"/>
  <c r="M172" i="72"/>
  <c r="L172" i="72"/>
  <c r="I172" i="72"/>
  <c r="F172" i="72"/>
  <c r="N171" i="72"/>
  <c r="M171" i="72"/>
  <c r="L171" i="72"/>
  <c r="I171" i="72"/>
  <c r="F171" i="72"/>
  <c r="N170" i="72"/>
  <c r="M170" i="72"/>
  <c r="L170" i="72"/>
  <c r="I170" i="72"/>
  <c r="F170" i="72"/>
  <c r="N169" i="72"/>
  <c r="M169" i="72"/>
  <c r="L169" i="72"/>
  <c r="I169" i="72"/>
  <c r="F169" i="72"/>
  <c r="N168" i="72"/>
  <c r="M168" i="72"/>
  <c r="L168" i="72"/>
  <c r="I168" i="72"/>
  <c r="F168" i="72"/>
  <c r="D167" i="72"/>
  <c r="N166" i="72"/>
  <c r="M166" i="72"/>
  <c r="L166" i="72"/>
  <c r="I166" i="72"/>
  <c r="F166" i="72"/>
  <c r="N165" i="72"/>
  <c r="M165" i="72"/>
  <c r="L165" i="72"/>
  <c r="I165" i="72"/>
  <c r="F165" i="72"/>
  <c r="N164" i="72"/>
  <c r="M164" i="72"/>
  <c r="L164" i="72"/>
  <c r="I164" i="72"/>
  <c r="F164" i="72"/>
  <c r="N163" i="72"/>
  <c r="M163" i="72"/>
  <c r="L163" i="72"/>
  <c r="I163" i="72"/>
  <c r="F163" i="72"/>
  <c r="D162" i="72"/>
  <c r="N161" i="72"/>
  <c r="N160" i="72" s="1"/>
  <c r="M161" i="72"/>
  <c r="L161" i="72"/>
  <c r="L160" i="72" s="1"/>
  <c r="I161" i="72"/>
  <c r="I160" i="72" s="1"/>
  <c r="F161" i="72"/>
  <c r="F160" i="72" s="1"/>
  <c r="D160" i="72"/>
  <c r="N159" i="72"/>
  <c r="N158" i="72" s="1"/>
  <c r="M159" i="72"/>
  <c r="M158" i="72" s="1"/>
  <c r="L159" i="72"/>
  <c r="L158" i="72" s="1"/>
  <c r="I159" i="72"/>
  <c r="I158" i="72" s="1"/>
  <c r="F159" i="72"/>
  <c r="F158" i="72" s="1"/>
  <c r="D158" i="72"/>
  <c r="N157" i="72"/>
  <c r="N156" i="72" s="1"/>
  <c r="M157" i="72"/>
  <c r="L157" i="72"/>
  <c r="L156" i="72" s="1"/>
  <c r="I157" i="72"/>
  <c r="I156" i="72" s="1"/>
  <c r="F157" i="72"/>
  <c r="F156" i="72" s="1"/>
  <c r="N155" i="72"/>
  <c r="M155" i="72"/>
  <c r="L155" i="72"/>
  <c r="I155" i="72"/>
  <c r="F155" i="72"/>
  <c r="N154" i="72"/>
  <c r="M154" i="72"/>
  <c r="L154" i="72"/>
  <c r="I154" i="72"/>
  <c r="F154" i="72"/>
  <c r="N153" i="72"/>
  <c r="M153" i="72"/>
  <c r="L153" i="72"/>
  <c r="I153" i="72"/>
  <c r="F153" i="72"/>
  <c r="N151" i="72"/>
  <c r="N150" i="72" s="1"/>
  <c r="M151" i="72"/>
  <c r="L151" i="72"/>
  <c r="L150" i="72" s="1"/>
  <c r="I151" i="72"/>
  <c r="I150" i="72" s="1"/>
  <c r="F151" i="72"/>
  <c r="F150" i="72" s="1"/>
  <c r="N149" i="72"/>
  <c r="N148" i="72" s="1"/>
  <c r="M149" i="72"/>
  <c r="M148" i="72" s="1"/>
  <c r="L149" i="72"/>
  <c r="L148" i="72" s="1"/>
  <c r="I149" i="72"/>
  <c r="I148" i="72" s="1"/>
  <c r="F149" i="72"/>
  <c r="F148" i="72" s="1"/>
  <c r="N147" i="72"/>
  <c r="M147" i="72"/>
  <c r="L147" i="72"/>
  <c r="I147" i="72"/>
  <c r="F147" i="72"/>
  <c r="N146" i="72"/>
  <c r="M146" i="72"/>
  <c r="L146" i="72"/>
  <c r="I146" i="72"/>
  <c r="F146" i="72"/>
  <c r="N144" i="72"/>
  <c r="M144" i="72"/>
  <c r="L144" i="72"/>
  <c r="I144" i="72"/>
  <c r="F144" i="72"/>
  <c r="N143" i="72"/>
  <c r="M143" i="72"/>
  <c r="L143" i="72"/>
  <c r="I143" i="72"/>
  <c r="F143" i="72"/>
  <c r="N142" i="72"/>
  <c r="M142" i="72"/>
  <c r="L142" i="72"/>
  <c r="I142" i="72"/>
  <c r="F142" i="72"/>
  <c r="N141" i="72"/>
  <c r="M141" i="72"/>
  <c r="L141" i="72"/>
  <c r="I141" i="72"/>
  <c r="F141" i="72"/>
  <c r="N140" i="72"/>
  <c r="M140" i="72"/>
  <c r="L140" i="72"/>
  <c r="I140" i="72"/>
  <c r="F140" i="72"/>
  <c r="N139" i="72"/>
  <c r="M139" i="72"/>
  <c r="L139" i="72"/>
  <c r="I139" i="72"/>
  <c r="F139" i="72"/>
  <c r="N137" i="72"/>
  <c r="M137" i="72"/>
  <c r="L137" i="72"/>
  <c r="I137" i="72"/>
  <c r="F137" i="72"/>
  <c r="N136" i="72"/>
  <c r="M136" i="72"/>
  <c r="L136" i="72"/>
  <c r="I136" i="72"/>
  <c r="F136" i="72"/>
  <c r="N135" i="72"/>
  <c r="M135" i="72"/>
  <c r="L135" i="72"/>
  <c r="I135" i="72"/>
  <c r="F135" i="72"/>
  <c r="N134" i="72"/>
  <c r="M134" i="72"/>
  <c r="L134" i="72"/>
  <c r="I134" i="72"/>
  <c r="F134" i="72"/>
  <c r="N133" i="72"/>
  <c r="M133" i="72"/>
  <c r="L133" i="72"/>
  <c r="I133" i="72"/>
  <c r="F133" i="72"/>
  <c r="N132" i="72"/>
  <c r="M132" i="72"/>
  <c r="L132" i="72"/>
  <c r="I132" i="72"/>
  <c r="F132" i="72"/>
  <c r="L80" i="72"/>
  <c r="L79" i="72" s="1"/>
  <c r="I80" i="72"/>
  <c r="I79" i="72" s="1"/>
  <c r="F80" i="72"/>
  <c r="F79" i="72" s="1"/>
  <c r="N78" i="72"/>
  <c r="M78" i="72"/>
  <c r="L78" i="72"/>
  <c r="I78" i="72"/>
  <c r="F78" i="72"/>
  <c r="N77" i="72"/>
  <c r="M77" i="72"/>
  <c r="L77" i="72"/>
  <c r="I77" i="72"/>
  <c r="F77" i="72"/>
  <c r="N76" i="72"/>
  <c r="M76" i="72"/>
  <c r="L76" i="72"/>
  <c r="I76" i="72"/>
  <c r="F76" i="72"/>
  <c r="N75" i="72"/>
  <c r="M75" i="72"/>
  <c r="L75" i="72"/>
  <c r="I75" i="72"/>
  <c r="F75" i="72"/>
  <c r="D74" i="72"/>
  <c r="N73" i="72"/>
  <c r="N72" i="72" s="1"/>
  <c r="M73" i="72"/>
  <c r="L73" i="72"/>
  <c r="L72" i="72" s="1"/>
  <c r="I73" i="72"/>
  <c r="I72" i="72" s="1"/>
  <c r="F73" i="72"/>
  <c r="F72" i="72" s="1"/>
  <c r="D72" i="72"/>
  <c r="N71" i="72"/>
  <c r="M71" i="72"/>
  <c r="L71" i="72"/>
  <c r="I71" i="72"/>
  <c r="F71" i="72"/>
  <c r="N70" i="72"/>
  <c r="M70" i="72"/>
  <c r="L70" i="72"/>
  <c r="I70" i="72"/>
  <c r="F70" i="72"/>
  <c r="D69" i="72"/>
  <c r="N68" i="72"/>
  <c r="M68" i="72"/>
  <c r="L68" i="72"/>
  <c r="I68" i="72"/>
  <c r="F68" i="72"/>
  <c r="N67" i="72"/>
  <c r="M67" i="72"/>
  <c r="L67" i="72"/>
  <c r="I67" i="72"/>
  <c r="F67" i="72"/>
  <c r="N64" i="72"/>
  <c r="M64" i="72"/>
  <c r="L64" i="72"/>
  <c r="L62" i="72" s="1"/>
  <c r="I64" i="72"/>
  <c r="I62" i="72" s="1"/>
  <c r="F64" i="72"/>
  <c r="F62" i="72" s="1"/>
  <c r="N61" i="72"/>
  <c r="M61" i="72"/>
  <c r="L61" i="72"/>
  <c r="I61" i="72"/>
  <c r="F61" i="72"/>
  <c r="F58" i="72" s="1"/>
  <c r="N60" i="72"/>
  <c r="M60" i="72"/>
  <c r="L60" i="72"/>
  <c r="I60" i="72"/>
  <c r="N55" i="72"/>
  <c r="M55" i="72"/>
  <c r="L55" i="72"/>
  <c r="I55" i="72"/>
  <c r="F55" i="72"/>
  <c r="N54" i="72"/>
  <c r="M54" i="72"/>
  <c r="L54" i="72"/>
  <c r="I54" i="72"/>
  <c r="F54" i="72"/>
  <c r="N53" i="72"/>
  <c r="M53" i="72"/>
  <c r="L53" i="72"/>
  <c r="I53" i="72"/>
  <c r="F53" i="72"/>
  <c r="N52" i="72"/>
  <c r="M52" i="72"/>
  <c r="L52" i="72"/>
  <c r="I52" i="72"/>
  <c r="F52" i="72"/>
  <c r="N51" i="72"/>
  <c r="M51" i="72"/>
  <c r="L51" i="72"/>
  <c r="I51" i="72"/>
  <c r="F51" i="72"/>
  <c r="N57" i="72"/>
  <c r="M57" i="72"/>
  <c r="L57" i="72"/>
  <c r="I57" i="72"/>
  <c r="F57" i="72"/>
  <c r="N56" i="72"/>
  <c r="M56" i="72"/>
  <c r="L56" i="72"/>
  <c r="N50" i="72"/>
  <c r="M50" i="72"/>
  <c r="L50" i="72"/>
  <c r="I50" i="72"/>
  <c r="F50" i="72"/>
  <c r="N48" i="72"/>
  <c r="M48" i="72"/>
  <c r="L48" i="72"/>
  <c r="I48" i="72"/>
  <c r="F48" i="72"/>
  <c r="N47" i="72"/>
  <c r="M47" i="72"/>
  <c r="L47" i="72"/>
  <c r="I47" i="72"/>
  <c r="F47" i="72"/>
  <c r="D46" i="72"/>
  <c r="N45" i="72"/>
  <c r="M45" i="72"/>
  <c r="M44" i="72" s="1"/>
  <c r="L45" i="72"/>
  <c r="L44" i="72" s="1"/>
  <c r="I45" i="72"/>
  <c r="I44" i="72" s="1"/>
  <c r="F45" i="72"/>
  <c r="F44" i="72" s="1"/>
  <c r="D44" i="72"/>
  <c r="N43" i="72"/>
  <c r="M43" i="72"/>
  <c r="L43" i="72"/>
  <c r="I43" i="72"/>
  <c r="F43" i="72"/>
  <c r="N42" i="72"/>
  <c r="M42" i="72"/>
  <c r="L42" i="72"/>
  <c r="I42" i="72"/>
  <c r="F42" i="72"/>
  <c r="D41" i="72"/>
  <c r="N40" i="72"/>
  <c r="N37" i="72" s="1"/>
  <c r="M40" i="72"/>
  <c r="M37" i="72" s="1"/>
  <c r="L40" i="72"/>
  <c r="L37" i="72" s="1"/>
  <c r="I40" i="72"/>
  <c r="I37" i="72" s="1"/>
  <c r="F40" i="72"/>
  <c r="F37" i="72" s="1"/>
  <c r="N36" i="72"/>
  <c r="N35" i="72" s="1"/>
  <c r="M36" i="72"/>
  <c r="L36" i="72"/>
  <c r="L35" i="72" s="1"/>
  <c r="I36" i="72"/>
  <c r="I35" i="72" s="1"/>
  <c r="F36" i="72"/>
  <c r="F35" i="72" s="1"/>
  <c r="F30" i="72"/>
  <c r="N28" i="72"/>
  <c r="M28" i="72"/>
  <c r="L28" i="72"/>
  <c r="I28" i="72"/>
  <c r="N27" i="72"/>
  <c r="M27" i="72"/>
  <c r="L27" i="72"/>
  <c r="L26" i="72" s="1"/>
  <c r="I27" i="72"/>
  <c r="I26" i="72" s="1"/>
  <c r="F27" i="72"/>
  <c r="F26" i="72" s="1"/>
  <c r="N25" i="72"/>
  <c r="M25" i="72"/>
  <c r="M24" i="72" s="1"/>
  <c r="L25" i="72"/>
  <c r="L24" i="72" s="1"/>
  <c r="I25" i="72"/>
  <c r="I24" i="72" s="1"/>
  <c r="F25" i="72"/>
  <c r="F24" i="72" s="1"/>
  <c r="D24" i="72"/>
  <c r="N23" i="72"/>
  <c r="N22" i="72" s="1"/>
  <c r="M23" i="72"/>
  <c r="M22" i="72" s="1"/>
  <c r="L23" i="72"/>
  <c r="L22" i="72" s="1"/>
  <c r="I23" i="72"/>
  <c r="I22" i="72" s="1"/>
  <c r="F23" i="72"/>
  <c r="F22" i="72" s="1"/>
  <c r="D22" i="72"/>
  <c r="N17" i="72"/>
  <c r="M17" i="72"/>
  <c r="L17" i="72"/>
  <c r="I17" i="72"/>
  <c r="F17" i="72"/>
  <c r="N16" i="72"/>
  <c r="M16" i="72"/>
  <c r="L16" i="72"/>
  <c r="I16" i="72"/>
  <c r="F16" i="72"/>
  <c r="N15" i="72"/>
  <c r="M15" i="72"/>
  <c r="L15" i="72"/>
  <c r="I15" i="72"/>
  <c r="F15" i="72"/>
  <c r="N14" i="72"/>
  <c r="M14" i="72"/>
  <c r="L14" i="72"/>
  <c r="I14" i="72"/>
  <c r="F14" i="72"/>
  <c r="N13" i="72"/>
  <c r="M13" i="72"/>
  <c r="L13" i="72"/>
  <c r="I13" i="72"/>
  <c r="F13" i="72"/>
  <c r="N12" i="72"/>
  <c r="M12" i="72"/>
  <c r="L12" i="72"/>
  <c r="I12" i="72"/>
  <c r="F12" i="72"/>
  <c r="I224" i="39"/>
  <c r="F224" i="39"/>
  <c r="I223" i="39"/>
  <c r="F223" i="39"/>
  <c r="I222" i="39"/>
  <c r="F222" i="39"/>
  <c r="I221" i="39"/>
  <c r="F221" i="39"/>
  <c r="I220" i="39"/>
  <c r="F220" i="39"/>
  <c r="I219" i="39"/>
  <c r="F219" i="39"/>
  <c r="I218" i="39"/>
  <c r="F218" i="39"/>
  <c r="I217" i="39"/>
  <c r="F217" i="39"/>
  <c r="I216" i="39"/>
  <c r="F216" i="39"/>
  <c r="I215" i="39"/>
  <c r="F215" i="39"/>
  <c r="I214" i="39"/>
  <c r="F214" i="39"/>
  <c r="I213" i="39"/>
  <c r="F213" i="39"/>
  <c r="N202" i="39"/>
  <c r="N201" i="39" s="1"/>
  <c r="M202" i="39"/>
  <c r="M201" i="39" s="1"/>
  <c r="L202" i="39"/>
  <c r="L201" i="39" s="1"/>
  <c r="I202" i="39"/>
  <c r="I201" i="39" s="1"/>
  <c r="F202" i="39"/>
  <c r="F201" i="39" s="1"/>
  <c r="N200" i="39"/>
  <c r="M200" i="39"/>
  <c r="L200" i="39"/>
  <c r="I200" i="39"/>
  <c r="F200" i="39"/>
  <c r="N199" i="39"/>
  <c r="M199" i="39"/>
  <c r="L199" i="39"/>
  <c r="I199" i="39"/>
  <c r="F199" i="39"/>
  <c r="N198" i="39"/>
  <c r="M198" i="39"/>
  <c r="L198" i="39"/>
  <c r="I198" i="39"/>
  <c r="F198" i="39"/>
  <c r="N197" i="39"/>
  <c r="M197" i="39"/>
  <c r="L197" i="39"/>
  <c r="I197" i="39"/>
  <c r="F197" i="39"/>
  <c r="D196" i="39"/>
  <c r="N195" i="39"/>
  <c r="M195" i="39"/>
  <c r="L195" i="39"/>
  <c r="I195" i="39"/>
  <c r="F195" i="39"/>
  <c r="N194" i="39"/>
  <c r="M194" i="39"/>
  <c r="L194" i="39"/>
  <c r="I194" i="39"/>
  <c r="F194" i="39"/>
  <c r="N193" i="39"/>
  <c r="M193" i="39"/>
  <c r="L193" i="39"/>
  <c r="I193" i="39"/>
  <c r="F193" i="39"/>
  <c r="D192" i="39"/>
  <c r="N191" i="39"/>
  <c r="N190" i="39" s="1"/>
  <c r="M191" i="39"/>
  <c r="L191" i="39"/>
  <c r="L190" i="39" s="1"/>
  <c r="I191" i="39"/>
  <c r="I190" i="39" s="1"/>
  <c r="F191" i="39"/>
  <c r="F190" i="39" s="1"/>
  <c r="D190" i="39"/>
  <c r="N189" i="39"/>
  <c r="M189" i="39"/>
  <c r="L189" i="39"/>
  <c r="I189" i="39"/>
  <c r="F189" i="39"/>
  <c r="N188" i="39"/>
  <c r="M188" i="39"/>
  <c r="L188" i="39"/>
  <c r="I188" i="39"/>
  <c r="F188" i="39"/>
  <c r="N187" i="39"/>
  <c r="M187" i="39"/>
  <c r="L187" i="39"/>
  <c r="I187" i="39"/>
  <c r="F187" i="39"/>
  <c r="N186" i="39"/>
  <c r="M186" i="39"/>
  <c r="L186" i="39"/>
  <c r="I186" i="39"/>
  <c r="F186" i="39"/>
  <c r="N185" i="39"/>
  <c r="M185" i="39"/>
  <c r="L185" i="39"/>
  <c r="I185" i="39"/>
  <c r="F185" i="39"/>
  <c r="N184" i="39"/>
  <c r="M184" i="39"/>
  <c r="L184" i="39"/>
  <c r="I184" i="39"/>
  <c r="F184" i="39"/>
  <c r="N183" i="39"/>
  <c r="M183" i="39"/>
  <c r="L183" i="39"/>
  <c r="I183" i="39"/>
  <c r="F183" i="39"/>
  <c r="N182" i="39"/>
  <c r="M182" i="39"/>
  <c r="L182" i="39"/>
  <c r="I182" i="39"/>
  <c r="F182" i="39"/>
  <c r="D181" i="39"/>
  <c r="N180" i="39"/>
  <c r="M180" i="39"/>
  <c r="L180" i="39"/>
  <c r="I180" i="39"/>
  <c r="F180" i="39"/>
  <c r="N179" i="39"/>
  <c r="M179" i="39"/>
  <c r="L179" i="39"/>
  <c r="I179" i="39"/>
  <c r="F179" i="39"/>
  <c r="N178" i="39"/>
  <c r="M178" i="39"/>
  <c r="L178" i="39"/>
  <c r="I178" i="39"/>
  <c r="F178" i="39"/>
  <c r="N177" i="39"/>
  <c r="M177" i="39"/>
  <c r="L177" i="39"/>
  <c r="I177" i="39"/>
  <c r="F177" i="39"/>
  <c r="N176" i="39"/>
  <c r="M176" i="39"/>
  <c r="L176" i="39"/>
  <c r="I176" i="39"/>
  <c r="F176" i="39"/>
  <c r="N175" i="39"/>
  <c r="M175" i="39"/>
  <c r="L175" i="39"/>
  <c r="I175" i="39"/>
  <c r="F175" i="39"/>
  <c r="D174" i="39"/>
  <c r="N173" i="39"/>
  <c r="M173" i="39"/>
  <c r="L173" i="39"/>
  <c r="I173" i="39"/>
  <c r="F173" i="39"/>
  <c r="N172" i="39"/>
  <c r="M172" i="39"/>
  <c r="L172" i="39"/>
  <c r="I172" i="39"/>
  <c r="F172" i="39"/>
  <c r="N171" i="39"/>
  <c r="M171" i="39"/>
  <c r="L171" i="39"/>
  <c r="I171" i="39"/>
  <c r="F171" i="39"/>
  <c r="N170" i="39"/>
  <c r="M170" i="39"/>
  <c r="L170" i="39"/>
  <c r="I170" i="39"/>
  <c r="F170" i="39"/>
  <c r="N169" i="39"/>
  <c r="M169" i="39"/>
  <c r="L169" i="39"/>
  <c r="I169" i="39"/>
  <c r="F169" i="39"/>
  <c r="N168" i="39"/>
  <c r="M168" i="39"/>
  <c r="L168" i="39"/>
  <c r="I168" i="39"/>
  <c r="F168" i="39"/>
  <c r="D167" i="39"/>
  <c r="N166" i="39"/>
  <c r="M166" i="39"/>
  <c r="L166" i="39"/>
  <c r="I166" i="39"/>
  <c r="F166" i="39"/>
  <c r="N165" i="39"/>
  <c r="M165" i="39"/>
  <c r="L165" i="39"/>
  <c r="I165" i="39"/>
  <c r="F165" i="39"/>
  <c r="N164" i="39"/>
  <c r="M164" i="39"/>
  <c r="L164" i="39"/>
  <c r="I164" i="39"/>
  <c r="F164" i="39"/>
  <c r="N163" i="39"/>
  <c r="M163" i="39"/>
  <c r="L163" i="39"/>
  <c r="I163" i="39"/>
  <c r="F163" i="39"/>
  <c r="D162" i="39"/>
  <c r="N161" i="39"/>
  <c r="M161" i="39"/>
  <c r="M160" i="39" s="1"/>
  <c r="L161" i="39"/>
  <c r="L160" i="39" s="1"/>
  <c r="I161" i="39"/>
  <c r="I160" i="39" s="1"/>
  <c r="F161" i="39"/>
  <c r="F160" i="39" s="1"/>
  <c r="D160" i="39"/>
  <c r="N159" i="39"/>
  <c r="N158" i="39" s="1"/>
  <c r="M159" i="39"/>
  <c r="M158" i="39" s="1"/>
  <c r="L159" i="39"/>
  <c r="L158" i="39" s="1"/>
  <c r="I159" i="39"/>
  <c r="I158" i="39" s="1"/>
  <c r="F159" i="39"/>
  <c r="F158" i="39" s="1"/>
  <c r="D158" i="39"/>
  <c r="N157" i="39"/>
  <c r="N156" i="39" s="1"/>
  <c r="M157" i="39"/>
  <c r="M156" i="39" s="1"/>
  <c r="L157" i="39"/>
  <c r="L156" i="39" s="1"/>
  <c r="I157" i="39"/>
  <c r="I156" i="39" s="1"/>
  <c r="F157" i="39"/>
  <c r="F156" i="39" s="1"/>
  <c r="N155" i="39"/>
  <c r="M155" i="39"/>
  <c r="L155" i="39"/>
  <c r="I155" i="39"/>
  <c r="F155" i="39"/>
  <c r="N154" i="39"/>
  <c r="M154" i="39"/>
  <c r="L154" i="39"/>
  <c r="I154" i="39"/>
  <c r="F154" i="39"/>
  <c r="N153" i="39"/>
  <c r="M153" i="39"/>
  <c r="L153" i="39"/>
  <c r="I153" i="39"/>
  <c r="F153" i="39"/>
  <c r="N151" i="39"/>
  <c r="N150" i="39" s="1"/>
  <c r="M151" i="39"/>
  <c r="M150" i="39" s="1"/>
  <c r="L151" i="39"/>
  <c r="L150" i="39" s="1"/>
  <c r="I151" i="39"/>
  <c r="I150" i="39" s="1"/>
  <c r="F151" i="39"/>
  <c r="F150" i="39" s="1"/>
  <c r="N149" i="39"/>
  <c r="N148" i="39" s="1"/>
  <c r="M149" i="39"/>
  <c r="M148" i="39" s="1"/>
  <c r="L149" i="39"/>
  <c r="L148" i="39" s="1"/>
  <c r="I149" i="39"/>
  <c r="I148" i="39" s="1"/>
  <c r="F149" i="39"/>
  <c r="F148" i="39" s="1"/>
  <c r="N147" i="39"/>
  <c r="M147" i="39"/>
  <c r="L147" i="39"/>
  <c r="I147" i="39"/>
  <c r="F147" i="39"/>
  <c r="N146" i="39"/>
  <c r="M146" i="39"/>
  <c r="L146" i="39"/>
  <c r="I146" i="39"/>
  <c r="F146" i="39"/>
  <c r="N144" i="39"/>
  <c r="M144" i="39"/>
  <c r="L144" i="39"/>
  <c r="I144" i="39"/>
  <c r="F144" i="39"/>
  <c r="N143" i="39"/>
  <c r="M143" i="39"/>
  <c r="L143" i="39"/>
  <c r="I143" i="39"/>
  <c r="F143" i="39"/>
  <c r="N142" i="39"/>
  <c r="M142" i="39"/>
  <c r="L142" i="39"/>
  <c r="I142" i="39"/>
  <c r="F142" i="39"/>
  <c r="N141" i="39"/>
  <c r="M141" i="39"/>
  <c r="L141" i="39"/>
  <c r="I141" i="39"/>
  <c r="F141" i="39"/>
  <c r="N140" i="39"/>
  <c r="M140" i="39"/>
  <c r="L140" i="39"/>
  <c r="I140" i="39"/>
  <c r="F140" i="39"/>
  <c r="N139" i="39"/>
  <c r="M139" i="39"/>
  <c r="L139" i="39"/>
  <c r="I139" i="39"/>
  <c r="F139" i="39"/>
  <c r="N137" i="39"/>
  <c r="M137" i="39"/>
  <c r="L137" i="39"/>
  <c r="I137" i="39"/>
  <c r="F137" i="39"/>
  <c r="N136" i="39"/>
  <c r="M136" i="39"/>
  <c r="L136" i="39"/>
  <c r="I136" i="39"/>
  <c r="F136" i="39"/>
  <c r="N135" i="39"/>
  <c r="M135" i="39"/>
  <c r="L135" i="39"/>
  <c r="I135" i="39"/>
  <c r="F135" i="39"/>
  <c r="N134" i="39"/>
  <c r="M134" i="39"/>
  <c r="L134" i="39"/>
  <c r="I134" i="39"/>
  <c r="F134" i="39"/>
  <c r="N133" i="39"/>
  <c r="M133" i="39"/>
  <c r="L133" i="39"/>
  <c r="I133" i="39"/>
  <c r="F133" i="39"/>
  <c r="N132" i="39"/>
  <c r="M132" i="39"/>
  <c r="L132" i="39"/>
  <c r="I132" i="39"/>
  <c r="F132" i="39"/>
  <c r="L80" i="39"/>
  <c r="L79" i="39" s="1"/>
  <c r="I80" i="39"/>
  <c r="I79" i="39" s="1"/>
  <c r="F80" i="39"/>
  <c r="F79" i="39" s="1"/>
  <c r="N78" i="39"/>
  <c r="M78" i="39"/>
  <c r="L78" i="39"/>
  <c r="I78" i="39"/>
  <c r="F78" i="39"/>
  <c r="N77" i="39"/>
  <c r="M77" i="39"/>
  <c r="L77" i="39"/>
  <c r="I77" i="39"/>
  <c r="F77" i="39"/>
  <c r="N76" i="39"/>
  <c r="M76" i="39"/>
  <c r="L76" i="39"/>
  <c r="I76" i="39"/>
  <c r="F76" i="39"/>
  <c r="N75" i="39"/>
  <c r="M75" i="39"/>
  <c r="L75" i="39"/>
  <c r="I75" i="39"/>
  <c r="F75" i="39"/>
  <c r="D74" i="39"/>
  <c r="N73" i="39"/>
  <c r="N72" i="39" s="1"/>
  <c r="M73" i="39"/>
  <c r="M72" i="39" s="1"/>
  <c r="L73" i="39"/>
  <c r="L72" i="39" s="1"/>
  <c r="I73" i="39"/>
  <c r="I72" i="39" s="1"/>
  <c r="F73" i="39"/>
  <c r="F72" i="39" s="1"/>
  <c r="D72" i="39"/>
  <c r="N71" i="39"/>
  <c r="M71" i="39"/>
  <c r="L71" i="39"/>
  <c r="I71" i="39"/>
  <c r="F71" i="39"/>
  <c r="N70" i="39"/>
  <c r="M70" i="39"/>
  <c r="L70" i="39"/>
  <c r="I70" i="39"/>
  <c r="F70" i="39"/>
  <c r="D69" i="39"/>
  <c r="N68" i="39"/>
  <c r="M68" i="39"/>
  <c r="L68" i="39"/>
  <c r="I68" i="39"/>
  <c r="F68" i="39"/>
  <c r="N67" i="39"/>
  <c r="M67" i="39"/>
  <c r="L67" i="39"/>
  <c r="I67" i="39"/>
  <c r="F67" i="39"/>
  <c r="N64" i="39"/>
  <c r="M64" i="39"/>
  <c r="L64" i="39"/>
  <c r="L62" i="39" s="1"/>
  <c r="I64" i="39"/>
  <c r="I62" i="39" s="1"/>
  <c r="F64" i="39"/>
  <c r="F62" i="39" s="1"/>
  <c r="N63" i="39"/>
  <c r="N61" i="39"/>
  <c r="M61" i="39"/>
  <c r="L61" i="39"/>
  <c r="I61" i="39"/>
  <c r="F61" i="39"/>
  <c r="F58" i="39" s="1"/>
  <c r="N60" i="39"/>
  <c r="M60" i="39"/>
  <c r="L60" i="39"/>
  <c r="I60" i="39"/>
  <c r="N55" i="39"/>
  <c r="M55" i="39"/>
  <c r="L55" i="39"/>
  <c r="I55" i="39"/>
  <c r="F55" i="39"/>
  <c r="N54" i="39"/>
  <c r="M54" i="39"/>
  <c r="L54" i="39"/>
  <c r="I54" i="39"/>
  <c r="F54" i="39"/>
  <c r="N53" i="39"/>
  <c r="M53" i="39"/>
  <c r="L53" i="39"/>
  <c r="I53" i="39"/>
  <c r="F53" i="39"/>
  <c r="N52" i="39"/>
  <c r="M52" i="39"/>
  <c r="L52" i="39"/>
  <c r="I52" i="39"/>
  <c r="F52" i="39"/>
  <c r="N51" i="39"/>
  <c r="M51" i="39"/>
  <c r="L51" i="39"/>
  <c r="I51" i="39"/>
  <c r="F51" i="39"/>
  <c r="N57" i="39"/>
  <c r="M57" i="39"/>
  <c r="L57" i="39"/>
  <c r="I57" i="39"/>
  <c r="F57" i="39"/>
  <c r="N56" i="39"/>
  <c r="M56" i="39"/>
  <c r="L56" i="39"/>
  <c r="N50" i="39"/>
  <c r="M50" i="39"/>
  <c r="L50" i="39"/>
  <c r="I50" i="39"/>
  <c r="F50" i="39"/>
  <c r="N48" i="39"/>
  <c r="M48" i="39"/>
  <c r="L48" i="39"/>
  <c r="I48" i="39"/>
  <c r="F48" i="39"/>
  <c r="N47" i="39"/>
  <c r="M47" i="39"/>
  <c r="L47" i="39"/>
  <c r="I47" i="39"/>
  <c r="F47" i="39"/>
  <c r="D46" i="39"/>
  <c r="N45" i="39"/>
  <c r="N44" i="39" s="1"/>
  <c r="M45" i="39"/>
  <c r="L45" i="39"/>
  <c r="L44" i="39" s="1"/>
  <c r="I45" i="39"/>
  <c r="I44" i="39" s="1"/>
  <c r="F45" i="39"/>
  <c r="F44" i="39" s="1"/>
  <c r="D44" i="39"/>
  <c r="N43" i="39"/>
  <c r="M43" i="39"/>
  <c r="L43" i="39"/>
  <c r="I43" i="39"/>
  <c r="F43" i="39"/>
  <c r="N42" i="39"/>
  <c r="M42" i="39"/>
  <c r="L42" i="39"/>
  <c r="I42" i="39"/>
  <c r="F42" i="39"/>
  <c r="D41" i="39"/>
  <c r="N40" i="39"/>
  <c r="N37" i="39" s="1"/>
  <c r="M40" i="39"/>
  <c r="M37" i="39" s="1"/>
  <c r="L40" i="39"/>
  <c r="L37" i="39" s="1"/>
  <c r="I40" i="39"/>
  <c r="I37" i="39" s="1"/>
  <c r="F40" i="39"/>
  <c r="F37" i="39" s="1"/>
  <c r="N36" i="39"/>
  <c r="N35" i="39" s="1"/>
  <c r="M36" i="39"/>
  <c r="M35" i="39" s="1"/>
  <c r="L36" i="39"/>
  <c r="L35" i="39" s="1"/>
  <c r="I36" i="39"/>
  <c r="I35" i="39" s="1"/>
  <c r="F36" i="39"/>
  <c r="F35" i="39" s="1"/>
  <c r="N28" i="39"/>
  <c r="M28" i="39"/>
  <c r="L28" i="39"/>
  <c r="I28" i="39"/>
  <c r="N27" i="39"/>
  <c r="M27" i="39"/>
  <c r="L27" i="39"/>
  <c r="L26" i="39" s="1"/>
  <c r="I27" i="39"/>
  <c r="F27" i="39"/>
  <c r="F26" i="39" s="1"/>
  <c r="N25" i="39"/>
  <c r="N24" i="39" s="1"/>
  <c r="M25" i="39"/>
  <c r="L25" i="39"/>
  <c r="L24" i="39" s="1"/>
  <c r="I25" i="39"/>
  <c r="I24" i="39" s="1"/>
  <c r="F25" i="39"/>
  <c r="F24" i="39" s="1"/>
  <c r="D24" i="39"/>
  <c r="N23" i="39"/>
  <c r="N22" i="39" s="1"/>
  <c r="M23" i="39"/>
  <c r="M22" i="39" s="1"/>
  <c r="L23" i="39"/>
  <c r="L22" i="39" s="1"/>
  <c r="I23" i="39"/>
  <c r="I22" i="39" s="1"/>
  <c r="F23" i="39"/>
  <c r="F22" i="39" s="1"/>
  <c r="D22" i="39"/>
  <c r="N17" i="39"/>
  <c r="M17" i="39"/>
  <c r="L17" i="39"/>
  <c r="I17" i="39"/>
  <c r="F17" i="39"/>
  <c r="N16" i="39"/>
  <c r="M16" i="39"/>
  <c r="L16" i="39"/>
  <c r="I16" i="39"/>
  <c r="F16" i="39"/>
  <c r="N15" i="39"/>
  <c r="M15" i="39"/>
  <c r="L15" i="39"/>
  <c r="I15" i="39"/>
  <c r="F15" i="39"/>
  <c r="N14" i="39"/>
  <c r="M14" i="39"/>
  <c r="L14" i="39"/>
  <c r="I14" i="39"/>
  <c r="F14" i="39"/>
  <c r="N13" i="39"/>
  <c r="M13" i="39"/>
  <c r="L13" i="39"/>
  <c r="I13" i="39"/>
  <c r="F13" i="39"/>
  <c r="N12" i="39"/>
  <c r="M12" i="39"/>
  <c r="L12" i="39"/>
  <c r="I12" i="39"/>
  <c r="F12" i="39"/>
  <c r="I222" i="3"/>
  <c r="I224" i="3"/>
  <c r="F221" i="3"/>
  <c r="F224" i="3"/>
  <c r="I224" i="38"/>
  <c r="F224" i="38"/>
  <c r="I223" i="38"/>
  <c r="F223" i="38"/>
  <c r="I222" i="38"/>
  <c r="F222" i="38"/>
  <c r="I221" i="38"/>
  <c r="F221" i="38"/>
  <c r="I220" i="38"/>
  <c r="F220" i="38"/>
  <c r="I219" i="38"/>
  <c r="F219" i="38"/>
  <c r="I218" i="38"/>
  <c r="F218" i="38"/>
  <c r="I217" i="38"/>
  <c r="F217" i="38"/>
  <c r="I216" i="38"/>
  <c r="F216" i="38"/>
  <c r="I215" i="38"/>
  <c r="F215" i="38"/>
  <c r="I214" i="38"/>
  <c r="F214" i="38"/>
  <c r="I213" i="38"/>
  <c r="F213" i="38"/>
  <c r="I223" i="3"/>
  <c r="N229" i="45" l="1"/>
  <c r="N229" i="62"/>
  <c r="N229" i="48"/>
  <c r="N11" i="72"/>
  <c r="M11" i="61"/>
  <c r="N11" i="51"/>
  <c r="M11" i="70"/>
  <c r="M11" i="62"/>
  <c r="N11" i="58"/>
  <c r="I212" i="48"/>
  <c r="N11" i="69"/>
  <c r="N11" i="61"/>
  <c r="M11" i="50"/>
  <c r="N11" i="47"/>
  <c r="I11" i="46"/>
  <c r="N11" i="45"/>
  <c r="M11" i="72"/>
  <c r="M11" i="69"/>
  <c r="M11" i="67"/>
  <c r="N11" i="54"/>
  <c r="I11" i="47"/>
  <c r="F212" i="41"/>
  <c r="N11" i="63"/>
  <c r="N11" i="56"/>
  <c r="L11" i="48"/>
  <c r="M11" i="43"/>
  <c r="N11" i="42"/>
  <c r="M11" i="63"/>
  <c r="N11" i="62"/>
  <c r="N11" i="71"/>
  <c r="N11" i="59"/>
  <c r="M11" i="42"/>
  <c r="I212" i="47"/>
  <c r="N11" i="44"/>
  <c r="N11" i="43"/>
  <c r="N11" i="70"/>
  <c r="N11" i="60"/>
  <c r="M11" i="45"/>
  <c r="M11" i="71"/>
  <c r="N11" i="53"/>
  <c r="M11" i="46"/>
  <c r="I212" i="42"/>
  <c r="I11" i="41"/>
  <c r="N11" i="65"/>
  <c r="M11" i="56"/>
  <c r="M11" i="51"/>
  <c r="M11" i="65"/>
  <c r="O22" i="68"/>
  <c r="O190" i="66"/>
  <c r="O148" i="75"/>
  <c r="O190" i="52"/>
  <c r="O35" i="68"/>
  <c r="O22" i="52"/>
  <c r="O156" i="66"/>
  <c r="O150" i="64"/>
  <c r="O22" i="66"/>
  <c r="O72" i="64"/>
  <c r="M11" i="60"/>
  <c r="M11" i="59"/>
  <c r="N11" i="57"/>
  <c r="M11" i="44"/>
  <c r="N229" i="38"/>
  <c r="O148" i="66"/>
  <c r="O24" i="75"/>
  <c r="O145" i="52"/>
  <c r="O150" i="66"/>
  <c r="O44" i="52"/>
  <c r="O24" i="64"/>
  <c r="O62" i="52"/>
  <c r="O158" i="52"/>
  <c r="O72" i="75"/>
  <c r="O156" i="68"/>
  <c r="O160" i="66"/>
  <c r="O160" i="64"/>
  <c r="O35" i="64"/>
  <c r="O160" i="52"/>
  <c r="O156" i="52"/>
  <c r="O160" i="75"/>
  <c r="O22" i="75"/>
  <c r="O150" i="52"/>
  <c r="O37" i="68"/>
  <c r="O37" i="75"/>
  <c r="M11" i="58"/>
  <c r="M11" i="57"/>
  <c r="M11" i="54"/>
  <c r="M11" i="53"/>
  <c r="N11" i="74"/>
  <c r="N11" i="50"/>
  <c r="N11" i="41"/>
  <c r="F11" i="40"/>
  <c r="N11" i="40"/>
  <c r="N229" i="47"/>
  <c r="N229" i="54"/>
  <c r="N229" i="63"/>
  <c r="N229" i="71"/>
  <c r="N229" i="43"/>
  <c r="N229" i="51"/>
  <c r="N229" i="60"/>
  <c r="N229" i="69"/>
  <c r="O11" i="66"/>
  <c r="O11" i="52"/>
  <c r="O44" i="68"/>
  <c r="O190" i="75"/>
  <c r="O192" i="68"/>
  <c r="O158" i="64"/>
  <c r="O158" i="75"/>
  <c r="O158" i="66"/>
  <c r="O148" i="52"/>
  <c r="O44" i="66"/>
  <c r="O22" i="64"/>
  <c r="O24" i="66"/>
  <c r="O148" i="64"/>
  <c r="O24" i="52"/>
  <c r="O35" i="75"/>
  <c r="O37" i="64"/>
  <c r="O37" i="52"/>
  <c r="N11" i="67"/>
  <c r="M11" i="74"/>
  <c r="N11" i="48"/>
  <c r="M11" i="41"/>
  <c r="M11" i="40"/>
  <c r="F212" i="40"/>
  <c r="O11" i="68"/>
  <c r="O11" i="64"/>
  <c r="O44" i="75"/>
  <c r="O158" i="68"/>
  <c r="O150" i="68"/>
  <c r="O196" i="52"/>
  <c r="O72" i="66"/>
  <c r="O156" i="64"/>
  <c r="O35" i="52"/>
  <c r="O24" i="68"/>
  <c r="O156" i="75"/>
  <c r="O72" i="68"/>
  <c r="O35" i="66"/>
  <c r="O190" i="64"/>
  <c r="O44" i="64"/>
  <c r="O72" i="52"/>
  <c r="O150" i="75"/>
  <c r="O190" i="68"/>
  <c r="O148" i="68"/>
  <c r="O160" i="68"/>
  <c r="O37" i="66"/>
  <c r="M11" i="48"/>
  <c r="M11" i="47"/>
  <c r="N11" i="46"/>
  <c r="I11" i="42"/>
  <c r="N229" i="72"/>
  <c r="N229" i="42"/>
  <c r="N229" i="74"/>
  <c r="N229" i="59"/>
  <c r="N229" i="46"/>
  <c r="N229" i="56"/>
  <c r="N229" i="65"/>
  <c r="O11" i="75"/>
  <c r="N11" i="39"/>
  <c r="M11" i="39"/>
  <c r="O38" i="3"/>
  <c r="L22" i="37"/>
  <c r="N229" i="52"/>
  <c r="O22" i="37" s="1"/>
  <c r="L37" i="37"/>
  <c r="AO35" i="14" s="1"/>
  <c r="N229" i="68"/>
  <c r="L35" i="37"/>
  <c r="AO34" i="14" s="1"/>
  <c r="N229" i="66"/>
  <c r="O35" i="37" s="1"/>
  <c r="L8" i="37"/>
  <c r="N229" i="75"/>
  <c r="L33" i="37"/>
  <c r="AO33" i="14" s="1"/>
  <c r="N229" i="64"/>
  <c r="L7" i="37"/>
  <c r="AO11" i="14" s="1"/>
  <c r="AP11" i="14" s="1"/>
  <c r="AN11" i="14" s="1"/>
  <c r="AW11" i="14" s="1"/>
  <c r="N229" i="39"/>
  <c r="K16" i="37"/>
  <c r="K37" i="37"/>
  <c r="M229" i="68"/>
  <c r="K8" i="37"/>
  <c r="M229" i="75"/>
  <c r="K33" i="37"/>
  <c r="M229" i="64"/>
  <c r="K35" i="37"/>
  <c r="M229" i="66"/>
  <c r="K22" i="37"/>
  <c r="M229" i="52"/>
  <c r="N22" i="37" s="1"/>
  <c r="L11" i="47"/>
  <c r="F212" i="48"/>
  <c r="I26" i="71"/>
  <c r="L11" i="72"/>
  <c r="L11" i="71"/>
  <c r="I212" i="71"/>
  <c r="I11" i="70"/>
  <c r="L11" i="67"/>
  <c r="F212" i="67"/>
  <c r="F11" i="65"/>
  <c r="L11" i="63"/>
  <c r="L11" i="62"/>
  <c r="L11" i="61"/>
  <c r="L11" i="60"/>
  <c r="I212" i="60"/>
  <c r="I11" i="59"/>
  <c r="I212" i="59"/>
  <c r="I11" i="58"/>
  <c r="F212" i="58"/>
  <c r="F11" i="57"/>
  <c r="L11" i="54"/>
  <c r="I212" i="54"/>
  <c r="I11" i="53"/>
  <c r="F212" i="53"/>
  <c r="F11" i="51"/>
  <c r="F212" i="51"/>
  <c r="F11" i="74"/>
  <c r="L11" i="43"/>
  <c r="L11" i="39"/>
  <c r="I212" i="39"/>
  <c r="I11" i="72"/>
  <c r="I212" i="72"/>
  <c r="I11" i="71"/>
  <c r="F212" i="71"/>
  <c r="F11" i="70"/>
  <c r="L11" i="69"/>
  <c r="I212" i="69"/>
  <c r="I11" i="67"/>
  <c r="I212" i="65"/>
  <c r="I11" i="63"/>
  <c r="I212" i="63"/>
  <c r="I11" i="62"/>
  <c r="I212" i="62"/>
  <c r="I11" i="61"/>
  <c r="I212" i="61"/>
  <c r="I11" i="60"/>
  <c r="F212" i="60"/>
  <c r="F11" i="59"/>
  <c r="F212" i="59"/>
  <c r="F11" i="58"/>
  <c r="L11" i="56"/>
  <c r="I212" i="56"/>
  <c r="I11" i="54"/>
  <c r="F212" i="54"/>
  <c r="F11" i="53"/>
  <c r="L11" i="50"/>
  <c r="L11" i="42"/>
  <c r="L11" i="41"/>
  <c r="I212" i="41"/>
  <c r="I11" i="40"/>
  <c r="I212" i="40"/>
  <c r="O212" i="66"/>
  <c r="O212" i="52"/>
  <c r="F212" i="39"/>
  <c r="F11" i="72"/>
  <c r="F212" i="72"/>
  <c r="F11" i="71"/>
  <c r="I212" i="70"/>
  <c r="I11" i="69"/>
  <c r="F212" i="69"/>
  <c r="F11" i="67"/>
  <c r="L11" i="65"/>
  <c r="F212" i="65"/>
  <c r="F11" i="63"/>
  <c r="F212" i="63"/>
  <c r="F11" i="62"/>
  <c r="F212" i="62"/>
  <c r="F11" i="61"/>
  <c r="F212" i="61"/>
  <c r="F11" i="60"/>
  <c r="L11" i="57"/>
  <c r="I212" i="57"/>
  <c r="I11" i="56"/>
  <c r="F212" i="56"/>
  <c r="F11" i="54"/>
  <c r="L11" i="51"/>
  <c r="L11" i="74"/>
  <c r="I212" i="74"/>
  <c r="I11" i="50"/>
  <c r="I212" i="50"/>
  <c r="I11" i="48"/>
  <c r="F11" i="47"/>
  <c r="F212" i="47"/>
  <c r="F11" i="46"/>
  <c r="L11" i="45"/>
  <c r="L11" i="44"/>
  <c r="I212" i="44"/>
  <c r="I11" i="43"/>
  <c r="I212" i="43"/>
  <c r="O212" i="64"/>
  <c r="I212" i="38"/>
  <c r="I11" i="39"/>
  <c r="F212" i="38"/>
  <c r="F11" i="39"/>
  <c r="L11" i="70"/>
  <c r="F212" i="70"/>
  <c r="F11" i="69"/>
  <c r="I212" i="67"/>
  <c r="I11" i="65"/>
  <c r="L11" i="59"/>
  <c r="L11" i="58"/>
  <c r="I212" i="58"/>
  <c r="I11" i="57"/>
  <c r="F212" i="57"/>
  <c r="F11" i="56"/>
  <c r="L11" i="53"/>
  <c r="I212" i="53"/>
  <c r="I11" i="51"/>
  <c r="I212" i="51"/>
  <c r="I11" i="74"/>
  <c r="F212" i="74"/>
  <c r="F11" i="50"/>
  <c r="F212" i="50"/>
  <c r="F11" i="48"/>
  <c r="I212" i="46"/>
  <c r="I11" i="45"/>
  <c r="I212" i="45"/>
  <c r="I11" i="44"/>
  <c r="F212" i="44"/>
  <c r="F11" i="43"/>
  <c r="F212" i="43"/>
  <c r="F11" i="42"/>
  <c r="F212" i="42"/>
  <c r="F11" i="41"/>
  <c r="O212" i="75"/>
  <c r="O80" i="3"/>
  <c r="L11" i="46"/>
  <c r="F212" i="46"/>
  <c r="F11" i="45"/>
  <c r="F212" i="45"/>
  <c r="F11" i="44"/>
  <c r="L11" i="40"/>
  <c r="O212" i="68"/>
  <c r="O136" i="43"/>
  <c r="M145" i="43"/>
  <c r="O145" i="64"/>
  <c r="O152" i="66"/>
  <c r="M131" i="70"/>
  <c r="M152" i="70"/>
  <c r="O189" i="70"/>
  <c r="M192" i="70"/>
  <c r="L152" i="69"/>
  <c r="L192" i="69"/>
  <c r="O214" i="69"/>
  <c r="O198" i="60"/>
  <c r="I145" i="59"/>
  <c r="O141" i="51"/>
  <c r="F145" i="51"/>
  <c r="O179" i="40"/>
  <c r="O145" i="68"/>
  <c r="O140" i="71"/>
  <c r="O136" i="65"/>
  <c r="O177" i="65"/>
  <c r="O223" i="62"/>
  <c r="I41" i="61"/>
  <c r="F46" i="61"/>
  <c r="N46" i="61"/>
  <c r="I58" i="61"/>
  <c r="O141" i="61"/>
  <c r="O165" i="61"/>
  <c r="O166" i="61"/>
  <c r="O178" i="61"/>
  <c r="O198" i="61"/>
  <c r="M145" i="54"/>
  <c r="O172" i="51"/>
  <c r="O218" i="51"/>
  <c r="O172" i="45"/>
  <c r="O188" i="45"/>
  <c r="O194" i="41"/>
  <c r="O198" i="41"/>
  <c r="O224" i="41"/>
  <c r="O172" i="69"/>
  <c r="O144" i="62"/>
  <c r="L145" i="62"/>
  <c r="O164" i="57"/>
  <c r="O195" i="54"/>
  <c r="O197" i="50"/>
  <c r="O219" i="50"/>
  <c r="O219" i="43"/>
  <c r="O144" i="71"/>
  <c r="M145" i="71"/>
  <c r="O176" i="71"/>
  <c r="O180" i="71"/>
  <c r="I145" i="70"/>
  <c r="O177" i="60"/>
  <c r="O164" i="46"/>
  <c r="N62" i="70"/>
  <c r="O197" i="63"/>
  <c r="O219" i="63"/>
  <c r="O222" i="61"/>
  <c r="O141" i="56"/>
  <c r="O165" i="56"/>
  <c r="O169" i="56"/>
  <c r="O173" i="56"/>
  <c r="O195" i="53"/>
  <c r="O179" i="51"/>
  <c r="O154" i="74"/>
  <c r="O216" i="74"/>
  <c r="O170" i="45"/>
  <c r="O137" i="44"/>
  <c r="O145" i="75"/>
  <c r="O170" i="71"/>
  <c r="O216" i="71"/>
  <c r="O220" i="71"/>
  <c r="O224" i="71"/>
  <c r="O136" i="67"/>
  <c r="O221" i="61"/>
  <c r="O141" i="59"/>
  <c r="O153" i="59"/>
  <c r="O170" i="56"/>
  <c r="O216" i="56"/>
  <c r="O220" i="56"/>
  <c r="O224" i="56"/>
  <c r="O197" i="46"/>
  <c r="O179" i="43"/>
  <c r="O196" i="64"/>
  <c r="N192" i="47"/>
  <c r="O176" i="62"/>
  <c r="O220" i="51"/>
  <c r="L41" i="47"/>
  <c r="O220" i="47"/>
  <c r="I46" i="47"/>
  <c r="O50" i="47"/>
  <c r="O199" i="53"/>
  <c r="O187" i="53"/>
  <c r="AO23" i="14"/>
  <c r="F10" i="14"/>
  <c r="O136" i="69"/>
  <c r="N62" i="67"/>
  <c r="O186" i="67"/>
  <c r="O216" i="67"/>
  <c r="O220" i="67"/>
  <c r="O224" i="67"/>
  <c r="O133" i="63"/>
  <c r="O140" i="59"/>
  <c r="O144" i="59"/>
  <c r="O189" i="48"/>
  <c r="O185" i="70"/>
  <c r="I145" i="69"/>
  <c r="O171" i="67"/>
  <c r="O217" i="67"/>
  <c r="O221" i="67"/>
  <c r="L145" i="63"/>
  <c r="L152" i="63"/>
  <c r="F162" i="63"/>
  <c r="N162" i="63"/>
  <c r="O164" i="63"/>
  <c r="O188" i="63"/>
  <c r="L192" i="63"/>
  <c r="I145" i="62"/>
  <c r="O214" i="60"/>
  <c r="O218" i="60"/>
  <c r="O222" i="60"/>
  <c r="O170" i="59"/>
  <c r="O141" i="58"/>
  <c r="O185" i="58"/>
  <c r="O189" i="58"/>
  <c r="O223" i="58"/>
  <c r="M58" i="57"/>
  <c r="O137" i="57"/>
  <c r="I145" i="57"/>
  <c r="O157" i="57"/>
  <c r="O169" i="57"/>
  <c r="O173" i="57"/>
  <c r="O134" i="56"/>
  <c r="L145" i="56"/>
  <c r="F145" i="54"/>
  <c r="N145" i="54"/>
  <c r="O147" i="54"/>
  <c r="F152" i="54"/>
  <c r="N152" i="54"/>
  <c r="O186" i="54"/>
  <c r="F192" i="54"/>
  <c r="N192" i="54"/>
  <c r="L145" i="53"/>
  <c r="O143" i="51"/>
  <c r="O178" i="51"/>
  <c r="O223" i="51"/>
  <c r="O12" i="45"/>
  <c r="O219" i="44"/>
  <c r="O223" i="44"/>
  <c r="L152" i="43"/>
  <c r="F162" i="43"/>
  <c r="N162" i="43"/>
  <c r="F174" i="43"/>
  <c r="N174" i="43"/>
  <c r="I181" i="43"/>
  <c r="O184" i="43"/>
  <c r="O214" i="43"/>
  <c r="O218" i="43"/>
  <c r="O222" i="43"/>
  <c r="O143" i="42"/>
  <c r="O155" i="42"/>
  <c r="M145" i="41"/>
  <c r="O177" i="41"/>
  <c r="O219" i="41"/>
  <c r="O220" i="74"/>
  <c r="O223" i="50"/>
  <c r="O183" i="41"/>
  <c r="O195" i="41"/>
  <c r="F152" i="71"/>
  <c r="N152" i="71"/>
  <c r="F192" i="71"/>
  <c r="N192" i="71"/>
  <c r="O216" i="70"/>
  <c r="O185" i="67"/>
  <c r="O189" i="67"/>
  <c r="O216" i="65"/>
  <c r="O220" i="65"/>
  <c r="O224" i="65"/>
  <c r="O186" i="63"/>
  <c r="O165" i="62"/>
  <c r="O189" i="62"/>
  <c r="O140" i="61"/>
  <c r="O164" i="61"/>
  <c r="M69" i="60"/>
  <c r="O136" i="59"/>
  <c r="F69" i="58"/>
  <c r="N69" i="58"/>
  <c r="O71" i="58"/>
  <c r="L41" i="56"/>
  <c r="F145" i="56"/>
  <c r="N145" i="56"/>
  <c r="O194" i="51"/>
  <c r="O143" i="50"/>
  <c r="O223" i="48"/>
  <c r="O133" i="46"/>
  <c r="O169" i="46"/>
  <c r="O132" i="45"/>
  <c r="O194" i="43"/>
  <c r="O224" i="43"/>
  <c r="M145" i="42"/>
  <c r="O222" i="42"/>
  <c r="O134" i="41"/>
  <c r="O64" i="40"/>
  <c r="O166" i="40"/>
  <c r="O178" i="40"/>
  <c r="O220" i="40"/>
  <c r="O224" i="40"/>
  <c r="O136" i="63"/>
  <c r="O141" i="63"/>
  <c r="M145" i="63"/>
  <c r="M152" i="63"/>
  <c r="L152" i="62"/>
  <c r="L192" i="62"/>
  <c r="I145" i="61"/>
  <c r="O134" i="59"/>
  <c r="L152" i="57"/>
  <c r="O216" i="54"/>
  <c r="O220" i="54"/>
  <c r="O224" i="54"/>
  <c r="O144" i="53"/>
  <c r="O200" i="53"/>
  <c r="O217" i="74"/>
  <c r="O182" i="50"/>
  <c r="O220" i="50"/>
  <c r="O224" i="50"/>
  <c r="O135" i="48"/>
  <c r="O199" i="42"/>
  <c r="O198" i="69"/>
  <c r="O165" i="65"/>
  <c r="O215" i="65"/>
  <c r="F138" i="70"/>
  <c r="N138" i="70"/>
  <c r="O140" i="70"/>
  <c r="O144" i="70"/>
  <c r="L145" i="70"/>
  <c r="L152" i="70"/>
  <c r="F162" i="70"/>
  <c r="O164" i="70"/>
  <c r="M167" i="70"/>
  <c r="F174" i="70"/>
  <c r="N174" i="70"/>
  <c r="O176" i="70"/>
  <c r="O180" i="70"/>
  <c r="I181" i="70"/>
  <c r="L192" i="70"/>
  <c r="L196" i="70"/>
  <c r="O200" i="70"/>
  <c r="D229" i="69"/>
  <c r="M229" i="69" s="1"/>
  <c r="I145" i="67"/>
  <c r="O135" i="65"/>
  <c r="L145" i="65"/>
  <c r="L192" i="65"/>
  <c r="O200" i="65"/>
  <c r="O218" i="65"/>
  <c r="I196" i="63"/>
  <c r="O133" i="62"/>
  <c r="O219" i="61"/>
  <c r="O223" i="61"/>
  <c r="O213" i="60"/>
  <c r="L145" i="58"/>
  <c r="O143" i="56"/>
  <c r="O179" i="56"/>
  <c r="O64" i="45"/>
  <c r="O134" i="43"/>
  <c r="F145" i="42"/>
  <c r="F152" i="42"/>
  <c r="N152" i="42"/>
  <c r="O154" i="42"/>
  <c r="O194" i="42"/>
  <c r="O198" i="42"/>
  <c r="O216" i="42"/>
  <c r="L11" i="14"/>
  <c r="M145" i="40"/>
  <c r="O199" i="40"/>
  <c r="O198" i="40"/>
  <c r="O165" i="40"/>
  <c r="O141" i="40"/>
  <c r="O140" i="40"/>
  <c r="O188" i="40"/>
  <c r="O162" i="75"/>
  <c r="O46" i="75"/>
  <c r="I145" i="39"/>
  <c r="I26" i="39"/>
  <c r="N62" i="39"/>
  <c r="O136" i="39"/>
  <c r="O55" i="57"/>
  <c r="M41" i="39"/>
  <c r="L46" i="39"/>
  <c r="N58" i="71"/>
  <c r="F65" i="71"/>
  <c r="N65" i="71"/>
  <c r="I69" i="71"/>
  <c r="F41" i="70"/>
  <c r="N58" i="70"/>
  <c r="O61" i="70"/>
  <c r="O67" i="70"/>
  <c r="F69" i="70"/>
  <c r="N69" i="70"/>
  <c r="M41" i="69"/>
  <c r="L46" i="69"/>
  <c r="M65" i="69"/>
  <c r="F69" i="69"/>
  <c r="N69" i="69"/>
  <c r="O51" i="67"/>
  <c r="O55" i="67"/>
  <c r="L65" i="67"/>
  <c r="M69" i="67"/>
  <c r="I46" i="65"/>
  <c r="O69" i="64"/>
  <c r="F41" i="54"/>
  <c r="N41" i="54"/>
  <c r="M46" i="54"/>
  <c r="O52" i="54"/>
  <c r="N58" i="54"/>
  <c r="F65" i="54"/>
  <c r="N65" i="54"/>
  <c r="I69" i="54"/>
  <c r="F41" i="53"/>
  <c r="N41" i="53"/>
  <c r="N58" i="51"/>
  <c r="I58" i="46"/>
  <c r="F65" i="46"/>
  <c r="N65" i="46"/>
  <c r="I69" i="46"/>
  <c r="F41" i="45"/>
  <c r="N41" i="45"/>
  <c r="F46" i="44"/>
  <c r="N46" i="44"/>
  <c r="O56" i="44"/>
  <c r="I58" i="43"/>
  <c r="L65" i="43"/>
  <c r="O78" i="43"/>
  <c r="L41" i="42"/>
  <c r="I46" i="42"/>
  <c r="M58" i="41"/>
  <c r="M65" i="41"/>
  <c r="O71" i="69"/>
  <c r="O46" i="66"/>
  <c r="O53" i="67"/>
  <c r="I58" i="67"/>
  <c r="F65" i="67"/>
  <c r="N65" i="67"/>
  <c r="I69" i="67"/>
  <c r="O52" i="65"/>
  <c r="N58" i="65"/>
  <c r="O61" i="65"/>
  <c r="M65" i="65"/>
  <c r="F69" i="65"/>
  <c r="N69" i="65"/>
  <c r="M41" i="63"/>
  <c r="L46" i="63"/>
  <c r="O51" i="63"/>
  <c r="M58" i="63"/>
  <c r="F65" i="63"/>
  <c r="N65" i="63"/>
  <c r="I69" i="63"/>
  <c r="O48" i="61"/>
  <c r="L58" i="60"/>
  <c r="O77" i="50"/>
  <c r="L58" i="48"/>
  <c r="O57" i="44"/>
  <c r="O71" i="43"/>
  <c r="O51" i="61"/>
  <c r="I41" i="62"/>
  <c r="F46" i="62"/>
  <c r="N46" i="62"/>
  <c r="O48" i="62"/>
  <c r="O56" i="62"/>
  <c r="O78" i="62"/>
  <c r="L41" i="61"/>
  <c r="I46" i="61"/>
  <c r="O57" i="61"/>
  <c r="O71" i="61"/>
  <c r="M58" i="60"/>
  <c r="M65" i="60"/>
  <c r="F69" i="60"/>
  <c r="N69" i="60"/>
  <c r="O71" i="60"/>
  <c r="F65" i="58"/>
  <c r="N65" i="58"/>
  <c r="O68" i="58"/>
  <c r="O74" i="68"/>
  <c r="O57" i="56"/>
  <c r="O80" i="51"/>
  <c r="O79" i="51" s="1"/>
  <c r="O48" i="50"/>
  <c r="L65" i="50"/>
  <c r="O77" i="63"/>
  <c r="L46" i="74"/>
  <c r="O55" i="74"/>
  <c r="M58" i="74"/>
  <c r="M65" i="74"/>
  <c r="F69" i="74"/>
  <c r="N69" i="74"/>
  <c r="M58" i="50"/>
  <c r="F65" i="50"/>
  <c r="N65" i="50"/>
  <c r="I69" i="50"/>
  <c r="N58" i="48"/>
  <c r="F65" i="48"/>
  <c r="O55" i="45"/>
  <c r="M41" i="40"/>
  <c r="L46" i="40"/>
  <c r="O60" i="40"/>
  <c r="F65" i="40"/>
  <c r="F41" i="67"/>
  <c r="N41" i="67"/>
  <c r="M46" i="67"/>
  <c r="L41" i="63"/>
  <c r="I46" i="63"/>
  <c r="L58" i="63"/>
  <c r="M65" i="63"/>
  <c r="F69" i="63"/>
  <c r="N69" i="63"/>
  <c r="L46" i="62"/>
  <c r="F65" i="62"/>
  <c r="N65" i="62"/>
  <c r="O68" i="62"/>
  <c r="I69" i="62"/>
  <c r="O28" i="60"/>
  <c r="I41" i="60"/>
  <c r="F46" i="60"/>
  <c r="N46" i="60"/>
  <c r="O28" i="59"/>
  <c r="I41" i="59"/>
  <c r="I58" i="59"/>
  <c r="L65" i="59"/>
  <c r="O70" i="58"/>
  <c r="L58" i="57"/>
  <c r="L65" i="57"/>
  <c r="M69" i="57"/>
  <c r="O78" i="57"/>
  <c r="O77" i="56"/>
  <c r="I41" i="54"/>
  <c r="F46" i="54"/>
  <c r="N46" i="54"/>
  <c r="I58" i="54"/>
  <c r="I65" i="54"/>
  <c r="O15" i="53"/>
  <c r="O28" i="53"/>
  <c r="O28" i="51"/>
  <c r="I41" i="51"/>
  <c r="F46" i="51"/>
  <c r="N46" i="51"/>
  <c r="I58" i="51"/>
  <c r="F41" i="74"/>
  <c r="N41" i="74"/>
  <c r="O43" i="74"/>
  <c r="F41" i="50"/>
  <c r="N41" i="50"/>
  <c r="O43" i="50"/>
  <c r="N58" i="50"/>
  <c r="I65" i="50"/>
  <c r="I58" i="45"/>
  <c r="L65" i="45"/>
  <c r="L41" i="43"/>
  <c r="O13" i="42"/>
  <c r="F41" i="41"/>
  <c r="O52" i="41"/>
  <c r="N58" i="41"/>
  <c r="F65" i="41"/>
  <c r="N65" i="41"/>
  <c r="O68" i="41"/>
  <c r="I69" i="41"/>
  <c r="O76" i="41"/>
  <c r="O58" i="68"/>
  <c r="O58" i="52"/>
  <c r="O46" i="64"/>
  <c r="O74" i="75"/>
  <c r="O43" i="39"/>
  <c r="O52" i="67"/>
  <c r="L41" i="39"/>
  <c r="I46" i="39"/>
  <c r="L58" i="39"/>
  <c r="L65" i="39"/>
  <c r="M69" i="39"/>
  <c r="L41" i="72"/>
  <c r="I46" i="72"/>
  <c r="M58" i="70"/>
  <c r="L65" i="70"/>
  <c r="L74" i="70"/>
  <c r="L58" i="69"/>
  <c r="L65" i="69"/>
  <c r="M69" i="69"/>
  <c r="L49" i="61"/>
  <c r="O56" i="61"/>
  <c r="O78" i="58"/>
  <c r="O43" i="53"/>
  <c r="M58" i="45"/>
  <c r="O53" i="51"/>
  <c r="O41" i="66"/>
  <c r="O57" i="65"/>
  <c r="I58" i="63"/>
  <c r="L65" i="63"/>
  <c r="L74" i="63"/>
  <c r="O78" i="63"/>
  <c r="L58" i="62"/>
  <c r="M65" i="62"/>
  <c r="F69" i="62"/>
  <c r="N69" i="62"/>
  <c r="O71" i="62"/>
  <c r="M41" i="61"/>
  <c r="L46" i="61"/>
  <c r="O17" i="56"/>
  <c r="I49" i="56"/>
  <c r="N58" i="56"/>
  <c r="F65" i="56"/>
  <c r="N65" i="56"/>
  <c r="O68" i="56"/>
  <c r="I69" i="56"/>
  <c r="O76" i="56"/>
  <c r="O16" i="54"/>
  <c r="M58" i="54"/>
  <c r="M65" i="54"/>
  <c r="F69" i="54"/>
  <c r="N69" i="54"/>
  <c r="M74" i="54"/>
  <c r="M41" i="53"/>
  <c r="L46" i="53"/>
  <c r="O55" i="53"/>
  <c r="M58" i="53"/>
  <c r="M65" i="53"/>
  <c r="M41" i="51"/>
  <c r="L46" i="51"/>
  <c r="O57" i="74"/>
  <c r="L58" i="74"/>
  <c r="L65" i="74"/>
  <c r="L46" i="48"/>
  <c r="L46" i="45"/>
  <c r="L58" i="45"/>
  <c r="M58" i="44"/>
  <c r="M65" i="44"/>
  <c r="F69" i="44"/>
  <c r="N69" i="44"/>
  <c r="O71" i="44"/>
  <c r="O51" i="43"/>
  <c r="M58" i="43"/>
  <c r="F65" i="43"/>
  <c r="N65" i="43"/>
  <c r="O68" i="43"/>
  <c r="I69" i="43"/>
  <c r="O76" i="43"/>
  <c r="O52" i="42"/>
  <c r="N58" i="42"/>
  <c r="I65" i="42"/>
  <c r="L69" i="42"/>
  <c r="I41" i="41"/>
  <c r="F46" i="41"/>
  <c r="N46" i="41"/>
  <c r="O48" i="41"/>
  <c r="I58" i="41"/>
  <c r="I65" i="41"/>
  <c r="I58" i="40"/>
  <c r="L65" i="40"/>
  <c r="O71" i="72"/>
  <c r="N72" i="62"/>
  <c r="O73" i="62"/>
  <c r="I49" i="70"/>
  <c r="O185" i="39"/>
  <c r="O189" i="39"/>
  <c r="I65" i="72"/>
  <c r="L69" i="72"/>
  <c r="F145" i="72"/>
  <c r="N145" i="72"/>
  <c r="I152" i="72"/>
  <c r="I192" i="72"/>
  <c r="O28" i="71"/>
  <c r="I41" i="71"/>
  <c r="F46" i="71"/>
  <c r="N46" i="71"/>
  <c r="O48" i="71"/>
  <c r="I58" i="71"/>
  <c r="I65" i="71"/>
  <c r="L69" i="71"/>
  <c r="O143" i="71"/>
  <c r="F145" i="71"/>
  <c r="N145" i="71"/>
  <c r="I41" i="70"/>
  <c r="F46" i="70"/>
  <c r="N46" i="70"/>
  <c r="I58" i="70"/>
  <c r="F65" i="70"/>
  <c r="N65" i="70"/>
  <c r="I69" i="70"/>
  <c r="M145" i="70"/>
  <c r="O154" i="70"/>
  <c r="O166" i="70"/>
  <c r="F41" i="69"/>
  <c r="N41" i="69"/>
  <c r="M46" i="69"/>
  <c r="O199" i="61"/>
  <c r="M22" i="44"/>
  <c r="O23" i="44"/>
  <c r="I39" i="3"/>
  <c r="O165" i="72"/>
  <c r="I58" i="39"/>
  <c r="I65" i="39"/>
  <c r="L69" i="39"/>
  <c r="O77" i="39"/>
  <c r="F145" i="39"/>
  <c r="N145" i="39"/>
  <c r="I152" i="39"/>
  <c r="I192" i="39"/>
  <c r="I41" i="72"/>
  <c r="F46" i="72"/>
  <c r="N46" i="72"/>
  <c r="O56" i="72"/>
  <c r="I58" i="72"/>
  <c r="O64" i="72"/>
  <c r="L65" i="72"/>
  <c r="O78" i="72"/>
  <c r="I145" i="72"/>
  <c r="O164" i="72"/>
  <c r="O176" i="72"/>
  <c r="O180" i="72"/>
  <c r="L41" i="71"/>
  <c r="I46" i="71"/>
  <c r="L41" i="70"/>
  <c r="I46" i="70"/>
  <c r="L58" i="65"/>
  <c r="O155" i="65"/>
  <c r="O179" i="65"/>
  <c r="L196" i="65"/>
  <c r="O48" i="63"/>
  <c r="M49" i="63"/>
  <c r="O177" i="63"/>
  <c r="L74" i="62"/>
  <c r="O135" i="62"/>
  <c r="O214" i="62"/>
  <c r="O218" i="62"/>
  <c r="O184" i="61"/>
  <c r="O188" i="61"/>
  <c r="O172" i="59"/>
  <c r="O218" i="59"/>
  <c r="O54" i="58"/>
  <c r="O135" i="58"/>
  <c r="O199" i="58"/>
  <c r="O179" i="57"/>
  <c r="O177" i="56"/>
  <c r="I49" i="54"/>
  <c r="O185" i="53"/>
  <c r="O54" i="74"/>
  <c r="O164" i="74"/>
  <c r="O176" i="74"/>
  <c r="O180" i="74"/>
  <c r="O200" i="74"/>
  <c r="O165" i="50"/>
  <c r="O16" i="47"/>
  <c r="O137" i="46"/>
  <c r="O78" i="45"/>
  <c r="O77" i="44"/>
  <c r="O155" i="44"/>
  <c r="O199" i="44"/>
  <c r="O218" i="44"/>
  <c r="I46" i="43"/>
  <c r="F41" i="40"/>
  <c r="N41" i="40"/>
  <c r="M74" i="65"/>
  <c r="I138" i="65"/>
  <c r="M152" i="65"/>
  <c r="M192" i="65"/>
  <c r="L162" i="61"/>
  <c r="I167" i="61"/>
  <c r="L174" i="61"/>
  <c r="F192" i="61"/>
  <c r="N192" i="61"/>
  <c r="F196" i="61"/>
  <c r="N196" i="61"/>
  <c r="I69" i="58"/>
  <c r="M152" i="58"/>
  <c r="M192" i="58"/>
  <c r="L167" i="56"/>
  <c r="M174" i="56"/>
  <c r="F181" i="56"/>
  <c r="N181" i="56"/>
  <c r="O76" i="53"/>
  <c r="I192" i="53"/>
  <c r="F152" i="74"/>
  <c r="N152" i="74"/>
  <c r="F192" i="74"/>
  <c r="O17" i="44"/>
  <c r="O43" i="42"/>
  <c r="I152" i="42"/>
  <c r="L152" i="40"/>
  <c r="F162" i="40"/>
  <c r="N162" i="40"/>
  <c r="O162" i="64"/>
  <c r="O41" i="64"/>
  <c r="O218" i="69"/>
  <c r="O222" i="69"/>
  <c r="L41" i="67"/>
  <c r="I46" i="67"/>
  <c r="O56" i="67"/>
  <c r="O57" i="67"/>
  <c r="O15" i="65"/>
  <c r="I41" i="65"/>
  <c r="I58" i="65"/>
  <c r="F65" i="65"/>
  <c r="N65" i="65"/>
  <c r="I69" i="65"/>
  <c r="M145" i="65"/>
  <c r="O166" i="65"/>
  <c r="O178" i="65"/>
  <c r="O182" i="65"/>
  <c r="F41" i="63"/>
  <c r="N41" i="63"/>
  <c r="O43" i="63"/>
  <c r="M46" i="63"/>
  <c r="O134" i="63"/>
  <c r="N58" i="62"/>
  <c r="O61" i="62"/>
  <c r="I65" i="62"/>
  <c r="L69" i="62"/>
  <c r="O76" i="62"/>
  <c r="O186" i="62"/>
  <c r="O52" i="61"/>
  <c r="N58" i="61"/>
  <c r="O61" i="61"/>
  <c r="I65" i="61"/>
  <c r="L69" i="61"/>
  <c r="O77" i="61"/>
  <c r="F145" i="61"/>
  <c r="I152" i="61"/>
  <c r="O171" i="61"/>
  <c r="O179" i="61"/>
  <c r="O183" i="61"/>
  <c r="O187" i="61"/>
  <c r="O195" i="61"/>
  <c r="F41" i="60"/>
  <c r="N41" i="60"/>
  <c r="O43" i="60"/>
  <c r="M46" i="60"/>
  <c r="O52" i="60"/>
  <c r="N58" i="60"/>
  <c r="F65" i="60"/>
  <c r="N65" i="60"/>
  <c r="I69" i="60"/>
  <c r="M138" i="59"/>
  <c r="F145" i="59"/>
  <c r="N145" i="59"/>
  <c r="I152" i="59"/>
  <c r="O155" i="59"/>
  <c r="O171" i="59"/>
  <c r="F181" i="59"/>
  <c r="O187" i="59"/>
  <c r="O15" i="58"/>
  <c r="I41" i="58"/>
  <c r="F46" i="58"/>
  <c r="N46" i="58"/>
  <c r="O48" i="58"/>
  <c r="O56" i="58"/>
  <c r="O53" i="58"/>
  <c r="I58" i="58"/>
  <c r="I65" i="58"/>
  <c r="O142" i="58"/>
  <c r="M145" i="58"/>
  <c r="O186" i="58"/>
  <c r="O198" i="58"/>
  <c r="F41" i="57"/>
  <c r="N41" i="57"/>
  <c r="O55" i="56"/>
  <c r="M65" i="56"/>
  <c r="F69" i="56"/>
  <c r="N69" i="56"/>
  <c r="O71" i="56"/>
  <c r="M74" i="56"/>
  <c r="O78" i="56"/>
  <c r="O54" i="53"/>
  <c r="L65" i="53"/>
  <c r="O78" i="53"/>
  <c r="I145" i="53"/>
  <c r="L152" i="53"/>
  <c r="O172" i="53"/>
  <c r="O176" i="53"/>
  <c r="L58" i="51"/>
  <c r="M65" i="51"/>
  <c r="F69" i="51"/>
  <c r="N69" i="51"/>
  <c r="F145" i="74"/>
  <c r="N145" i="74"/>
  <c r="I192" i="74"/>
  <c r="O195" i="74"/>
  <c r="I145" i="50"/>
  <c r="O180" i="50"/>
  <c r="O214" i="50"/>
  <c r="O15" i="48"/>
  <c r="O28" i="48"/>
  <c r="I65" i="48"/>
  <c r="L69" i="48"/>
  <c r="O166" i="48"/>
  <c r="O56" i="47"/>
  <c r="O77" i="47"/>
  <c r="O144" i="47"/>
  <c r="I145" i="47"/>
  <c r="O171" i="47"/>
  <c r="L41" i="46"/>
  <c r="I46" i="46"/>
  <c r="O57" i="46"/>
  <c r="I65" i="45"/>
  <c r="L69" i="45"/>
  <c r="F145" i="45"/>
  <c r="N145" i="45"/>
  <c r="N58" i="44"/>
  <c r="F65" i="44"/>
  <c r="N65" i="44"/>
  <c r="O68" i="44"/>
  <c r="I69" i="44"/>
  <c r="M145" i="44"/>
  <c r="O198" i="44"/>
  <c r="F41" i="43"/>
  <c r="N41" i="43"/>
  <c r="M46" i="43"/>
  <c r="F46" i="42"/>
  <c r="N46" i="42"/>
  <c r="I58" i="42"/>
  <c r="O64" i="42"/>
  <c r="L65" i="42"/>
  <c r="M69" i="42"/>
  <c r="I145" i="42"/>
  <c r="L152" i="41"/>
  <c r="L192" i="41"/>
  <c r="L196" i="41"/>
  <c r="O200" i="41"/>
  <c r="L41" i="40"/>
  <c r="I46" i="40"/>
  <c r="L58" i="40"/>
  <c r="O75" i="40"/>
  <c r="O13" i="48"/>
  <c r="O16" i="62"/>
  <c r="O17" i="46"/>
  <c r="O17" i="45"/>
  <c r="O14" i="40"/>
  <c r="O15" i="62"/>
  <c r="O14" i="74"/>
  <c r="O17" i="74"/>
  <c r="O15" i="67"/>
  <c r="O16" i="63"/>
  <c r="O17" i="41"/>
  <c r="O14" i="67"/>
  <c r="O17" i="67"/>
  <c r="O12" i="65"/>
  <c r="O15" i="61"/>
  <c r="O28" i="54"/>
  <c r="O135" i="39"/>
  <c r="O166" i="71"/>
  <c r="N49" i="69"/>
  <c r="F174" i="69"/>
  <c r="I181" i="69"/>
  <c r="M35" i="62"/>
  <c r="O36" i="62"/>
  <c r="O174" i="75"/>
  <c r="O171" i="39"/>
  <c r="O221" i="39"/>
  <c r="O199" i="72"/>
  <c r="L74" i="69"/>
  <c r="N138" i="69"/>
  <c r="O147" i="69"/>
  <c r="N162" i="69"/>
  <c r="N174" i="69"/>
  <c r="O183" i="69"/>
  <c r="O187" i="69"/>
  <c r="O176" i="39"/>
  <c r="O180" i="39"/>
  <c r="O214" i="72"/>
  <c r="O222" i="72"/>
  <c r="O135" i="71"/>
  <c r="O171" i="71"/>
  <c r="O28" i="70"/>
  <c r="O48" i="70"/>
  <c r="O80" i="70"/>
  <c r="O79" i="70" s="1"/>
  <c r="O177" i="70"/>
  <c r="M152" i="69"/>
  <c r="M192" i="69"/>
  <c r="O217" i="39"/>
  <c r="O155" i="72"/>
  <c r="O179" i="72"/>
  <c r="O17" i="70"/>
  <c r="F49" i="69"/>
  <c r="F138" i="69"/>
  <c r="F162" i="69"/>
  <c r="L196" i="69"/>
  <c r="O215" i="38"/>
  <c r="O223" i="38"/>
  <c r="I41" i="39"/>
  <c r="F46" i="39"/>
  <c r="L49" i="39"/>
  <c r="N58" i="39"/>
  <c r="F65" i="39"/>
  <c r="N65" i="39"/>
  <c r="I69" i="39"/>
  <c r="F74" i="39"/>
  <c r="N74" i="39"/>
  <c r="I131" i="39"/>
  <c r="L138" i="39"/>
  <c r="F152" i="39"/>
  <c r="N152" i="39"/>
  <c r="L162" i="39"/>
  <c r="I167" i="39"/>
  <c r="L174" i="39"/>
  <c r="O186" i="39"/>
  <c r="F192" i="39"/>
  <c r="O194" i="39"/>
  <c r="F196" i="39"/>
  <c r="N196" i="39"/>
  <c r="O216" i="39"/>
  <c r="O220" i="39"/>
  <c r="O224" i="39"/>
  <c r="F41" i="72"/>
  <c r="N41" i="72"/>
  <c r="O43" i="72"/>
  <c r="M46" i="72"/>
  <c r="I49" i="72"/>
  <c r="M58" i="72"/>
  <c r="F65" i="72"/>
  <c r="N65" i="72"/>
  <c r="I69" i="72"/>
  <c r="F74" i="72"/>
  <c r="N74" i="72"/>
  <c r="I131" i="72"/>
  <c r="L138" i="72"/>
  <c r="O142" i="72"/>
  <c r="M145" i="72"/>
  <c r="F152" i="72"/>
  <c r="N152" i="72"/>
  <c r="O154" i="72"/>
  <c r="L162" i="72"/>
  <c r="I167" i="72"/>
  <c r="L174" i="72"/>
  <c r="O178" i="72"/>
  <c r="M181" i="72"/>
  <c r="F192" i="72"/>
  <c r="N192" i="72"/>
  <c r="F196" i="72"/>
  <c r="N196" i="72"/>
  <c r="O198" i="72"/>
  <c r="O14" i="71"/>
  <c r="F41" i="71"/>
  <c r="N41" i="71"/>
  <c r="M46" i="71"/>
  <c r="I49" i="71"/>
  <c r="O51" i="71"/>
  <c r="M58" i="71"/>
  <c r="M65" i="71"/>
  <c r="F69" i="71"/>
  <c r="O71" i="71"/>
  <c r="F131" i="71"/>
  <c r="N131" i="71"/>
  <c r="I138" i="71"/>
  <c r="O141" i="71"/>
  <c r="L145" i="71"/>
  <c r="I162" i="71"/>
  <c r="O165" i="71"/>
  <c r="F167" i="71"/>
  <c r="N167" i="71"/>
  <c r="I174" i="71"/>
  <c r="O177" i="71"/>
  <c r="L181" i="71"/>
  <c r="M192" i="71"/>
  <c r="O13" i="70"/>
  <c r="O16" i="70"/>
  <c r="O57" i="70"/>
  <c r="I41" i="69"/>
  <c r="F46" i="69"/>
  <c r="O48" i="69"/>
  <c r="N58" i="69"/>
  <c r="F65" i="69"/>
  <c r="I69" i="69"/>
  <c r="O133" i="69"/>
  <c r="O134" i="69"/>
  <c r="O137" i="69"/>
  <c r="O169" i="69"/>
  <c r="O170" i="69"/>
  <c r="O173" i="69"/>
  <c r="O186" i="69"/>
  <c r="O194" i="69"/>
  <c r="O187" i="62"/>
  <c r="O176" i="67"/>
  <c r="O71" i="65"/>
  <c r="O80" i="65"/>
  <c r="O79" i="65" s="1"/>
  <c r="I131" i="65"/>
  <c r="L181" i="65"/>
  <c r="M196" i="65"/>
  <c r="L181" i="63"/>
  <c r="O214" i="63"/>
  <c r="D229" i="62"/>
  <c r="M229" i="62" s="1"/>
  <c r="F131" i="62"/>
  <c r="N131" i="62"/>
  <c r="I138" i="62"/>
  <c r="O164" i="62"/>
  <c r="O173" i="62"/>
  <c r="L181" i="62"/>
  <c r="L196" i="62"/>
  <c r="L131" i="61"/>
  <c r="M138" i="61"/>
  <c r="O143" i="61"/>
  <c r="I49" i="60"/>
  <c r="I174" i="60"/>
  <c r="O176" i="60"/>
  <c r="O180" i="60"/>
  <c r="L181" i="60"/>
  <c r="M192" i="60"/>
  <c r="M196" i="60"/>
  <c r="O217" i="60"/>
  <c r="O221" i="60"/>
  <c r="D229" i="59"/>
  <c r="M229" i="59" s="1"/>
  <c r="N58" i="59"/>
  <c r="L74" i="59"/>
  <c r="M131" i="59"/>
  <c r="F174" i="59"/>
  <c r="N174" i="59"/>
  <c r="L196" i="59"/>
  <c r="L69" i="58"/>
  <c r="O166" i="58"/>
  <c r="I49" i="57"/>
  <c r="O64" i="57"/>
  <c r="O133" i="57"/>
  <c r="L145" i="57"/>
  <c r="D229" i="67"/>
  <c r="M229" i="67" s="1"/>
  <c r="M49" i="67"/>
  <c r="F74" i="67"/>
  <c r="N74" i="67"/>
  <c r="I131" i="67"/>
  <c r="L138" i="67"/>
  <c r="F152" i="67"/>
  <c r="N152" i="67"/>
  <c r="L162" i="67"/>
  <c r="I167" i="67"/>
  <c r="L174" i="67"/>
  <c r="F192" i="67"/>
  <c r="F196" i="67"/>
  <c r="N196" i="67"/>
  <c r="M162" i="65"/>
  <c r="I167" i="65"/>
  <c r="L174" i="65"/>
  <c r="L174" i="63"/>
  <c r="F196" i="63"/>
  <c r="N196" i="63"/>
  <c r="L49" i="62"/>
  <c r="L174" i="62"/>
  <c r="O178" i="62"/>
  <c r="M192" i="62"/>
  <c r="M74" i="61"/>
  <c r="L152" i="61"/>
  <c r="F152" i="60"/>
  <c r="N152" i="60"/>
  <c r="O170" i="60"/>
  <c r="O186" i="60"/>
  <c r="F192" i="60"/>
  <c r="N192" i="60"/>
  <c r="M41" i="59"/>
  <c r="L46" i="59"/>
  <c r="F49" i="59"/>
  <c r="N49" i="59"/>
  <c r="L58" i="59"/>
  <c r="M65" i="59"/>
  <c r="F69" i="59"/>
  <c r="L145" i="59"/>
  <c r="I162" i="59"/>
  <c r="F167" i="59"/>
  <c r="N167" i="59"/>
  <c r="I174" i="59"/>
  <c r="O177" i="59"/>
  <c r="O188" i="59"/>
  <c r="M192" i="59"/>
  <c r="M196" i="59"/>
  <c r="O215" i="59"/>
  <c r="O16" i="58"/>
  <c r="L46" i="58"/>
  <c r="F49" i="58"/>
  <c r="N49" i="58"/>
  <c r="L58" i="58"/>
  <c r="O64" i="58"/>
  <c r="L65" i="58"/>
  <c r="I41" i="57"/>
  <c r="F46" i="57"/>
  <c r="N46" i="57"/>
  <c r="O56" i="57"/>
  <c r="N58" i="57"/>
  <c r="F65" i="57"/>
  <c r="N65" i="57"/>
  <c r="M192" i="57"/>
  <c r="M196" i="57"/>
  <c r="N24" i="54"/>
  <c r="O25" i="54"/>
  <c r="L46" i="67"/>
  <c r="L58" i="67"/>
  <c r="M62" i="67"/>
  <c r="I65" i="67"/>
  <c r="L69" i="67"/>
  <c r="O77" i="67"/>
  <c r="F145" i="67"/>
  <c r="N145" i="67"/>
  <c r="I152" i="67"/>
  <c r="O155" i="67"/>
  <c r="I192" i="67"/>
  <c r="O199" i="67"/>
  <c r="O17" i="65"/>
  <c r="F41" i="65"/>
  <c r="N41" i="65"/>
  <c r="O43" i="65"/>
  <c r="M46" i="65"/>
  <c r="M58" i="65"/>
  <c r="N62" i="65"/>
  <c r="L65" i="65"/>
  <c r="L74" i="65"/>
  <c r="O78" i="65"/>
  <c r="O132" i="65"/>
  <c r="I145" i="65"/>
  <c r="L152" i="65"/>
  <c r="F162" i="65"/>
  <c r="N162" i="65"/>
  <c r="O164" i="65"/>
  <c r="O199" i="65"/>
  <c r="O217" i="65"/>
  <c r="O221" i="65"/>
  <c r="L131" i="63"/>
  <c r="M138" i="63"/>
  <c r="F145" i="63"/>
  <c r="N145" i="63"/>
  <c r="M162" i="63"/>
  <c r="L167" i="63"/>
  <c r="I192" i="63"/>
  <c r="O195" i="63"/>
  <c r="O198" i="63"/>
  <c r="O216" i="63"/>
  <c r="O224" i="63"/>
  <c r="L41" i="62"/>
  <c r="I46" i="62"/>
  <c r="O147" i="62"/>
  <c r="I152" i="62"/>
  <c r="L167" i="62"/>
  <c r="O179" i="62"/>
  <c r="O194" i="62"/>
  <c r="M58" i="61"/>
  <c r="F65" i="61"/>
  <c r="N65" i="61"/>
  <c r="I69" i="61"/>
  <c r="F74" i="61"/>
  <c r="O76" i="61"/>
  <c r="L181" i="61"/>
  <c r="M192" i="61"/>
  <c r="M196" i="61"/>
  <c r="O200" i="61"/>
  <c r="I46" i="60"/>
  <c r="I65" i="60"/>
  <c r="L131" i="60"/>
  <c r="O135" i="60"/>
  <c r="O143" i="60"/>
  <c r="F145" i="60"/>
  <c r="N145" i="60"/>
  <c r="O179" i="60"/>
  <c r="O183" i="60"/>
  <c r="O199" i="60"/>
  <c r="O216" i="60"/>
  <c r="O220" i="60"/>
  <c r="O14" i="59"/>
  <c r="F41" i="59"/>
  <c r="N41" i="59"/>
  <c r="M46" i="59"/>
  <c r="O51" i="59"/>
  <c r="M58" i="59"/>
  <c r="F65" i="59"/>
  <c r="N65" i="59"/>
  <c r="I69" i="59"/>
  <c r="O76" i="59"/>
  <c r="F192" i="59"/>
  <c r="N192" i="59"/>
  <c r="O198" i="59"/>
  <c r="O224" i="59"/>
  <c r="O51" i="58"/>
  <c r="O136" i="58"/>
  <c r="F138" i="58"/>
  <c r="N138" i="58"/>
  <c r="I145" i="58"/>
  <c r="L152" i="58"/>
  <c r="F162" i="58"/>
  <c r="M167" i="58"/>
  <c r="O172" i="58"/>
  <c r="F174" i="58"/>
  <c r="O176" i="58"/>
  <c r="O180" i="58"/>
  <c r="I181" i="58"/>
  <c r="L192" i="58"/>
  <c r="L196" i="58"/>
  <c r="O200" i="58"/>
  <c r="O214" i="58"/>
  <c r="O222" i="58"/>
  <c r="L41" i="57"/>
  <c r="I46" i="57"/>
  <c r="I58" i="57"/>
  <c r="O77" i="57"/>
  <c r="M138" i="57"/>
  <c r="F145" i="57"/>
  <c r="N145" i="57"/>
  <c r="I152" i="57"/>
  <c r="L162" i="57"/>
  <c r="I167" i="57"/>
  <c r="L174" i="57"/>
  <c r="F192" i="57"/>
  <c r="D229" i="54"/>
  <c r="M229" i="54" s="1"/>
  <c r="L162" i="54"/>
  <c r="O165" i="54"/>
  <c r="I167" i="54"/>
  <c r="L174" i="54"/>
  <c r="O177" i="54"/>
  <c r="M181" i="54"/>
  <c r="F196" i="54"/>
  <c r="N196" i="54"/>
  <c r="O13" i="53"/>
  <c r="O16" i="53"/>
  <c r="O135" i="53"/>
  <c r="F162" i="53"/>
  <c r="N162" i="53"/>
  <c r="M167" i="53"/>
  <c r="O171" i="53"/>
  <c r="O217" i="53"/>
  <c r="O48" i="51"/>
  <c r="L74" i="51"/>
  <c r="O77" i="51"/>
  <c r="O155" i="51"/>
  <c r="O222" i="51"/>
  <c r="L74" i="74"/>
  <c r="M138" i="74"/>
  <c r="O137" i="48"/>
  <c r="O141" i="46"/>
  <c r="L145" i="46"/>
  <c r="O178" i="45"/>
  <c r="O186" i="45"/>
  <c r="O43" i="44"/>
  <c r="O222" i="44"/>
  <c r="O165" i="43"/>
  <c r="M196" i="43"/>
  <c r="O40" i="42"/>
  <c r="L49" i="42"/>
  <c r="O55" i="42"/>
  <c r="I74" i="42"/>
  <c r="L131" i="42"/>
  <c r="O134" i="42"/>
  <c r="M138" i="42"/>
  <c r="O172" i="41"/>
  <c r="L181" i="41"/>
  <c r="M192" i="41"/>
  <c r="O168" i="40"/>
  <c r="O62" i="66"/>
  <c r="O167" i="75"/>
  <c r="O41" i="52"/>
  <c r="O214" i="57"/>
  <c r="D229" i="56"/>
  <c r="M229" i="56" s="1"/>
  <c r="M152" i="56"/>
  <c r="I162" i="56"/>
  <c r="M192" i="56"/>
  <c r="O215" i="56"/>
  <c r="L131" i="54"/>
  <c r="I152" i="54"/>
  <c r="M162" i="54"/>
  <c r="L167" i="54"/>
  <c r="M174" i="54"/>
  <c r="F181" i="54"/>
  <c r="N181" i="54"/>
  <c r="I192" i="54"/>
  <c r="I196" i="54"/>
  <c r="F131" i="53"/>
  <c r="N131" i="53"/>
  <c r="I138" i="53"/>
  <c r="M152" i="53"/>
  <c r="I162" i="53"/>
  <c r="O164" i="53"/>
  <c r="F167" i="53"/>
  <c r="F49" i="51"/>
  <c r="N49" i="51"/>
  <c r="O136" i="51"/>
  <c r="I162" i="51"/>
  <c r="F174" i="51"/>
  <c r="F181" i="51"/>
  <c r="I192" i="51"/>
  <c r="I196" i="51"/>
  <c r="F145" i="50"/>
  <c r="N145" i="50"/>
  <c r="O216" i="50"/>
  <c r="O142" i="48"/>
  <c r="O17" i="47"/>
  <c r="F174" i="47"/>
  <c r="N174" i="47"/>
  <c r="I162" i="45"/>
  <c r="F167" i="45"/>
  <c r="N167" i="45"/>
  <c r="I49" i="43"/>
  <c r="F74" i="43"/>
  <c r="N74" i="43"/>
  <c r="F192" i="43"/>
  <c r="N192" i="43"/>
  <c r="L192" i="42"/>
  <c r="L196" i="42"/>
  <c r="I131" i="41"/>
  <c r="L138" i="41"/>
  <c r="L174" i="41"/>
  <c r="F196" i="41"/>
  <c r="I167" i="40"/>
  <c r="F192" i="40"/>
  <c r="O138" i="68"/>
  <c r="O192" i="52"/>
  <c r="O215" i="57"/>
  <c r="L58" i="56"/>
  <c r="M69" i="56"/>
  <c r="L131" i="56"/>
  <c r="M138" i="56"/>
  <c r="M145" i="56"/>
  <c r="F192" i="56"/>
  <c r="O14" i="54"/>
  <c r="O140" i="54"/>
  <c r="O144" i="54"/>
  <c r="I145" i="54"/>
  <c r="O172" i="54"/>
  <c r="O176" i="54"/>
  <c r="O180" i="54"/>
  <c r="O222" i="54"/>
  <c r="I58" i="53"/>
  <c r="I65" i="53"/>
  <c r="L69" i="53"/>
  <c r="I74" i="53"/>
  <c r="O77" i="53"/>
  <c r="I131" i="53"/>
  <c r="L138" i="53"/>
  <c r="M145" i="53"/>
  <c r="O170" i="53"/>
  <c r="O186" i="53"/>
  <c r="F192" i="53"/>
  <c r="F196" i="53"/>
  <c r="N196" i="53"/>
  <c r="O198" i="53"/>
  <c r="F41" i="51"/>
  <c r="N41" i="51"/>
  <c r="I49" i="51"/>
  <c r="O55" i="51"/>
  <c r="M58" i="51"/>
  <c r="F65" i="51"/>
  <c r="N65" i="51"/>
  <c r="O68" i="51"/>
  <c r="I69" i="51"/>
  <c r="O76" i="51"/>
  <c r="I131" i="51"/>
  <c r="O134" i="51"/>
  <c r="L138" i="51"/>
  <c r="O142" i="51"/>
  <c r="M145" i="51"/>
  <c r="F152" i="51"/>
  <c r="O154" i="51"/>
  <c r="L162" i="51"/>
  <c r="I167" i="51"/>
  <c r="O170" i="51"/>
  <c r="O173" i="51"/>
  <c r="I174" i="51"/>
  <c r="I181" i="51"/>
  <c r="O184" i="51"/>
  <c r="L192" i="51"/>
  <c r="O217" i="51"/>
  <c r="I41" i="74"/>
  <c r="N58" i="74"/>
  <c r="F65" i="74"/>
  <c r="N65" i="74"/>
  <c r="F131" i="74"/>
  <c r="N131" i="74"/>
  <c r="O137" i="74"/>
  <c r="L145" i="74"/>
  <c r="I162" i="74"/>
  <c r="F167" i="74"/>
  <c r="N167" i="74"/>
  <c r="O169" i="74"/>
  <c r="I174" i="74"/>
  <c r="O177" i="74"/>
  <c r="L181" i="74"/>
  <c r="O185" i="74"/>
  <c r="M196" i="74"/>
  <c r="O223" i="74"/>
  <c r="O16" i="50"/>
  <c r="M41" i="50"/>
  <c r="L46" i="50"/>
  <c r="F49" i="50"/>
  <c r="N49" i="50"/>
  <c r="L58" i="50"/>
  <c r="M65" i="50"/>
  <c r="F69" i="50"/>
  <c r="N69" i="50"/>
  <c r="F131" i="50"/>
  <c r="I138" i="50"/>
  <c r="O144" i="50"/>
  <c r="O146" i="50"/>
  <c r="O147" i="50"/>
  <c r="I152" i="50"/>
  <c r="O155" i="50"/>
  <c r="M65" i="48"/>
  <c r="M131" i="48"/>
  <c r="O136" i="48"/>
  <c r="F138" i="48"/>
  <c r="N138" i="48"/>
  <c r="O144" i="48"/>
  <c r="O213" i="48"/>
  <c r="I41" i="47"/>
  <c r="F46" i="47"/>
  <c r="N46" i="47"/>
  <c r="O48" i="47"/>
  <c r="L58" i="47"/>
  <c r="M65" i="47"/>
  <c r="O137" i="47"/>
  <c r="O214" i="47"/>
  <c r="O16" i="46"/>
  <c r="O163" i="46"/>
  <c r="O171" i="46"/>
  <c r="O183" i="46"/>
  <c r="O142" i="45"/>
  <c r="L41" i="44"/>
  <c r="I58" i="44"/>
  <c r="I41" i="43"/>
  <c r="F46" i="43"/>
  <c r="N58" i="43"/>
  <c r="I65" i="43"/>
  <c r="L69" i="43"/>
  <c r="I192" i="43"/>
  <c r="O15" i="42"/>
  <c r="F41" i="42"/>
  <c r="N41" i="42"/>
  <c r="L46" i="42"/>
  <c r="L58" i="42"/>
  <c r="M65" i="42"/>
  <c r="F69" i="42"/>
  <c r="I162" i="42"/>
  <c r="F167" i="42"/>
  <c r="N167" i="42"/>
  <c r="I174" i="42"/>
  <c r="O223" i="42"/>
  <c r="O16" i="41"/>
  <c r="L46" i="41"/>
  <c r="F49" i="41"/>
  <c r="N49" i="41"/>
  <c r="L58" i="41"/>
  <c r="N62" i="41"/>
  <c r="L65" i="41"/>
  <c r="L74" i="41"/>
  <c r="O143" i="41"/>
  <c r="F145" i="41"/>
  <c r="N145" i="41"/>
  <c r="O15" i="40"/>
  <c r="N58" i="40"/>
  <c r="O77" i="40"/>
  <c r="O131" i="68"/>
  <c r="O74" i="64"/>
  <c r="O138" i="52"/>
  <c r="O41" i="75"/>
  <c r="O64" i="39"/>
  <c r="O136" i="72"/>
  <c r="O184" i="72"/>
  <c r="O218" i="72"/>
  <c r="O53" i="70"/>
  <c r="I65" i="70"/>
  <c r="O77" i="65"/>
  <c r="O185" i="63"/>
  <c r="L26" i="62"/>
  <c r="O51" i="60"/>
  <c r="O55" i="60"/>
  <c r="O25" i="59"/>
  <c r="O214" i="59"/>
  <c r="I74" i="57"/>
  <c r="O76" i="57"/>
  <c r="O183" i="56"/>
  <c r="O187" i="56"/>
  <c r="O53" i="54"/>
  <c r="O53" i="74"/>
  <c r="I181" i="50"/>
  <c r="I196" i="50"/>
  <c r="O52" i="48"/>
  <c r="O67" i="48"/>
  <c r="O176" i="48"/>
  <c r="O180" i="48"/>
  <c r="O195" i="48"/>
  <c r="L26" i="47"/>
  <c r="O54" i="47"/>
  <c r="O133" i="47"/>
  <c r="I162" i="47"/>
  <c r="O164" i="47"/>
  <c r="O165" i="47"/>
  <c r="F167" i="47"/>
  <c r="N167" i="47"/>
  <c r="O173" i="47"/>
  <c r="O184" i="47"/>
  <c r="M192" i="47"/>
  <c r="O17" i="71"/>
  <c r="O55" i="71"/>
  <c r="O43" i="70"/>
  <c r="O15" i="69"/>
  <c r="O141" i="69"/>
  <c r="L145" i="69"/>
  <c r="O165" i="69"/>
  <c r="I26" i="63"/>
  <c r="O55" i="63"/>
  <c r="I65" i="63"/>
  <c r="I58" i="62"/>
  <c r="O134" i="62"/>
  <c r="O133" i="61"/>
  <c r="L145" i="61"/>
  <c r="O218" i="61"/>
  <c r="L138" i="60"/>
  <c r="L162" i="60"/>
  <c r="I167" i="60"/>
  <c r="O169" i="60"/>
  <c r="F46" i="59"/>
  <c r="N46" i="59"/>
  <c r="L162" i="59"/>
  <c r="O186" i="59"/>
  <c r="O219" i="59"/>
  <c r="O223" i="59"/>
  <c r="O52" i="58"/>
  <c r="O76" i="58"/>
  <c r="O177" i="58"/>
  <c r="O187" i="57"/>
  <c r="O195" i="57"/>
  <c r="O14" i="56"/>
  <c r="O155" i="56"/>
  <c r="O133" i="54"/>
  <c r="O184" i="54"/>
  <c r="O214" i="54"/>
  <c r="O56" i="53"/>
  <c r="I65" i="51"/>
  <c r="O28" i="74"/>
  <c r="O194" i="74"/>
  <c r="O14" i="50"/>
  <c r="O134" i="50"/>
  <c r="O172" i="50"/>
  <c r="L181" i="50"/>
  <c r="L192" i="50"/>
  <c r="L196" i="50"/>
  <c r="F49" i="48"/>
  <c r="N49" i="48"/>
  <c r="L65" i="48"/>
  <c r="N65" i="48"/>
  <c r="O169" i="48"/>
  <c r="O173" i="48"/>
  <c r="O185" i="48"/>
  <c r="O217" i="48"/>
  <c r="O222" i="48"/>
  <c r="I65" i="47"/>
  <c r="L131" i="47"/>
  <c r="L138" i="47"/>
  <c r="O142" i="47"/>
  <c r="F152" i="47"/>
  <c r="N152" i="47"/>
  <c r="O166" i="47"/>
  <c r="O186" i="47"/>
  <c r="F192" i="47"/>
  <c r="O52" i="72"/>
  <c r="O147" i="72"/>
  <c r="O43" i="69"/>
  <c r="O67" i="69"/>
  <c r="L26" i="67"/>
  <c r="O172" i="67"/>
  <c r="O76" i="65"/>
  <c r="O198" i="65"/>
  <c r="O171" i="63"/>
  <c r="O223" i="63"/>
  <c r="O219" i="62"/>
  <c r="I26" i="60"/>
  <c r="I152" i="60"/>
  <c r="O155" i="60"/>
  <c r="O14" i="58"/>
  <c r="O67" i="57"/>
  <c r="F69" i="57"/>
  <c r="N69" i="57"/>
  <c r="I46" i="56"/>
  <c r="I65" i="56"/>
  <c r="O57" i="53"/>
  <c r="O53" i="53"/>
  <c r="N58" i="53"/>
  <c r="O61" i="53"/>
  <c r="O173" i="53"/>
  <c r="I152" i="74"/>
  <c r="L162" i="50"/>
  <c r="O166" i="50"/>
  <c r="I167" i="50"/>
  <c r="L174" i="50"/>
  <c r="F41" i="48"/>
  <c r="N41" i="48"/>
  <c r="M58" i="48"/>
  <c r="F145" i="48"/>
  <c r="N145" i="48"/>
  <c r="O147" i="48"/>
  <c r="I152" i="48"/>
  <c r="O155" i="48"/>
  <c r="M162" i="48"/>
  <c r="L167" i="48"/>
  <c r="M174" i="48"/>
  <c r="F181" i="48"/>
  <c r="N181" i="48"/>
  <c r="F192" i="48"/>
  <c r="F196" i="48"/>
  <c r="N196" i="48"/>
  <c r="O198" i="48"/>
  <c r="I49" i="47"/>
  <c r="O57" i="47"/>
  <c r="O53" i="47"/>
  <c r="I58" i="47"/>
  <c r="L65" i="47"/>
  <c r="M69" i="47"/>
  <c r="L74" i="47"/>
  <c r="O78" i="47"/>
  <c r="F145" i="47"/>
  <c r="N145" i="47"/>
  <c r="I152" i="47"/>
  <c r="O155" i="47"/>
  <c r="O179" i="47"/>
  <c r="L58" i="46"/>
  <c r="O172" i="39"/>
  <c r="O61" i="71"/>
  <c r="O179" i="71"/>
  <c r="L26" i="69"/>
  <c r="O56" i="69"/>
  <c r="O52" i="69"/>
  <c r="O142" i="69"/>
  <c r="O154" i="69"/>
  <c r="O178" i="69"/>
  <c r="O43" i="67"/>
  <c r="O64" i="67"/>
  <c r="O140" i="67"/>
  <c r="O144" i="67"/>
  <c r="O180" i="67"/>
  <c r="M41" i="65"/>
  <c r="L46" i="65"/>
  <c r="O186" i="65"/>
  <c r="O17" i="63"/>
  <c r="O140" i="63"/>
  <c r="O172" i="63"/>
  <c r="O14" i="62"/>
  <c r="L65" i="61"/>
  <c r="O147" i="61"/>
  <c r="N62" i="60"/>
  <c r="L65" i="60"/>
  <c r="L74" i="60"/>
  <c r="O136" i="60"/>
  <c r="I145" i="60"/>
  <c r="O57" i="59"/>
  <c r="N69" i="59"/>
  <c r="O176" i="59"/>
  <c r="O195" i="59"/>
  <c r="F41" i="58"/>
  <c r="N41" i="58"/>
  <c r="O55" i="58"/>
  <c r="M58" i="58"/>
  <c r="O180" i="57"/>
  <c r="O200" i="57"/>
  <c r="I58" i="56"/>
  <c r="N62" i="56"/>
  <c r="L74" i="56"/>
  <c r="O142" i="56"/>
  <c r="N192" i="56"/>
  <c r="O134" i="54"/>
  <c r="O170" i="54"/>
  <c r="O216" i="53"/>
  <c r="O13" i="51"/>
  <c r="O16" i="51"/>
  <c r="O54" i="51"/>
  <c r="L65" i="51"/>
  <c r="O71" i="51"/>
  <c r="L145" i="51"/>
  <c r="O165" i="51"/>
  <c r="F167" i="51"/>
  <c r="O56" i="74"/>
  <c r="O140" i="74"/>
  <c r="I145" i="74"/>
  <c r="O221" i="74"/>
  <c r="L26" i="46"/>
  <c r="M74" i="46"/>
  <c r="F131" i="46"/>
  <c r="N131" i="46"/>
  <c r="I138" i="46"/>
  <c r="M152" i="46"/>
  <c r="I162" i="46"/>
  <c r="M174" i="46"/>
  <c r="F181" i="46"/>
  <c r="N181" i="46"/>
  <c r="O187" i="46"/>
  <c r="I192" i="46"/>
  <c r="O195" i="46"/>
  <c r="I196" i="46"/>
  <c r="O198" i="46"/>
  <c r="O16" i="45"/>
  <c r="I26" i="45"/>
  <c r="M65" i="45"/>
  <c r="O71" i="45"/>
  <c r="I131" i="45"/>
  <c r="O133" i="45"/>
  <c r="O137" i="45"/>
  <c r="I138" i="45"/>
  <c r="O223" i="45"/>
  <c r="I65" i="44"/>
  <c r="L69" i="44"/>
  <c r="L131" i="44"/>
  <c r="M138" i="44"/>
  <c r="O143" i="44"/>
  <c r="F145" i="44"/>
  <c r="I192" i="44"/>
  <c r="O217" i="44"/>
  <c r="L26" i="43"/>
  <c r="O218" i="42"/>
  <c r="N196" i="41"/>
  <c r="I26" i="40"/>
  <c r="O181" i="68"/>
  <c r="O167" i="52"/>
  <c r="O46" i="52"/>
  <c r="O138" i="75"/>
  <c r="M196" i="47"/>
  <c r="O215" i="47"/>
  <c r="O219" i="47"/>
  <c r="O222" i="47"/>
  <c r="I65" i="46"/>
  <c r="O57" i="45"/>
  <c r="N58" i="45"/>
  <c r="F65" i="45"/>
  <c r="N65" i="45"/>
  <c r="O68" i="45"/>
  <c r="I69" i="45"/>
  <c r="O134" i="45"/>
  <c r="M174" i="45"/>
  <c r="F181" i="45"/>
  <c r="N181" i="45"/>
  <c r="O187" i="45"/>
  <c r="F192" i="45"/>
  <c r="N192" i="45"/>
  <c r="F196" i="45"/>
  <c r="N196" i="45"/>
  <c r="O198" i="45"/>
  <c r="O224" i="45"/>
  <c r="F41" i="44"/>
  <c r="N41" i="44"/>
  <c r="L46" i="44"/>
  <c r="O54" i="44"/>
  <c r="L58" i="44"/>
  <c r="L65" i="44"/>
  <c r="L74" i="44"/>
  <c r="O78" i="44"/>
  <c r="I145" i="44"/>
  <c r="O164" i="44"/>
  <c r="O176" i="44"/>
  <c r="O180" i="44"/>
  <c r="O184" i="44"/>
  <c r="O200" i="44"/>
  <c r="O28" i="43"/>
  <c r="O141" i="43"/>
  <c r="L145" i="43"/>
  <c r="O177" i="43"/>
  <c r="N69" i="42"/>
  <c r="O137" i="42"/>
  <c r="O155" i="41"/>
  <c r="L167" i="41"/>
  <c r="O179" i="41"/>
  <c r="M65" i="40"/>
  <c r="F69" i="40"/>
  <c r="N69" i="40"/>
  <c r="O143" i="40"/>
  <c r="F145" i="40"/>
  <c r="N145" i="40"/>
  <c r="O155" i="40"/>
  <c r="O173" i="40"/>
  <c r="O177" i="40"/>
  <c r="O185" i="40"/>
  <c r="M192" i="40"/>
  <c r="O215" i="40"/>
  <c r="O218" i="40"/>
  <c r="O219" i="40"/>
  <c r="O223" i="40"/>
  <c r="I229" i="68"/>
  <c r="J37" i="37" s="1"/>
  <c r="O69" i="75"/>
  <c r="O13" i="41"/>
  <c r="L26" i="41"/>
  <c r="O199" i="41"/>
  <c r="O181" i="66"/>
  <c r="I229" i="64"/>
  <c r="J33" i="37" s="1"/>
  <c r="O26" i="64"/>
  <c r="O65" i="66"/>
  <c r="I229" i="75"/>
  <c r="J8" i="37" s="1"/>
  <c r="O73" i="46"/>
  <c r="F162" i="46"/>
  <c r="N162" i="46"/>
  <c r="F196" i="46"/>
  <c r="N196" i="46"/>
  <c r="F26" i="45"/>
  <c r="O149" i="45"/>
  <c r="F152" i="45"/>
  <c r="N152" i="45"/>
  <c r="O195" i="45"/>
  <c r="O217" i="45"/>
  <c r="L49" i="44"/>
  <c r="O55" i="44"/>
  <c r="F152" i="44"/>
  <c r="N152" i="44"/>
  <c r="L162" i="44"/>
  <c r="I167" i="44"/>
  <c r="L174" i="44"/>
  <c r="O177" i="44"/>
  <c r="F192" i="44"/>
  <c r="N192" i="44"/>
  <c r="F196" i="44"/>
  <c r="N196" i="44"/>
  <c r="O52" i="43"/>
  <c r="L131" i="43"/>
  <c r="O143" i="43"/>
  <c r="F145" i="43"/>
  <c r="O199" i="43"/>
  <c r="O80" i="41"/>
  <c r="O79" i="41" s="1"/>
  <c r="L145" i="41"/>
  <c r="O189" i="41"/>
  <c r="O48" i="40"/>
  <c r="O57" i="40"/>
  <c r="I65" i="40"/>
  <c r="L69" i="40"/>
  <c r="I74" i="40"/>
  <c r="O76" i="40"/>
  <c r="O137" i="40"/>
  <c r="L145" i="40"/>
  <c r="F181" i="40"/>
  <c r="N181" i="40"/>
  <c r="O186" i="40"/>
  <c r="O187" i="40"/>
  <c r="O195" i="40"/>
  <c r="O216" i="40"/>
  <c r="O217" i="40"/>
  <c r="O145" i="66"/>
  <c r="F229" i="52"/>
  <c r="G22" i="37" s="1"/>
  <c r="L229" i="68"/>
  <c r="M37" i="37" s="1"/>
  <c r="O182" i="39"/>
  <c r="M181" i="39"/>
  <c r="O146" i="67"/>
  <c r="M145" i="67"/>
  <c r="O161" i="67"/>
  <c r="N160" i="67"/>
  <c r="O70" i="65"/>
  <c r="M69" i="65"/>
  <c r="O213" i="65"/>
  <c r="O146" i="61"/>
  <c r="N145" i="61"/>
  <c r="O157" i="60"/>
  <c r="N156" i="60"/>
  <c r="O23" i="59"/>
  <c r="M22" i="59"/>
  <c r="O70" i="59"/>
  <c r="M69" i="59"/>
  <c r="O23" i="58"/>
  <c r="M22" i="58"/>
  <c r="O163" i="58"/>
  <c r="N162" i="58"/>
  <c r="O161" i="56"/>
  <c r="M160" i="56"/>
  <c r="O45" i="50"/>
  <c r="N44" i="50"/>
  <c r="O132" i="50"/>
  <c r="N131" i="50"/>
  <c r="O50" i="46"/>
  <c r="M49" i="46"/>
  <c r="O149" i="46"/>
  <c r="M148" i="46"/>
  <c r="O157" i="46"/>
  <c r="M156" i="46"/>
  <c r="O161" i="46"/>
  <c r="M160" i="46"/>
  <c r="O168" i="46"/>
  <c r="M167" i="46"/>
  <c r="O191" i="46"/>
  <c r="M190" i="46"/>
  <c r="O75" i="45"/>
  <c r="M74" i="45"/>
  <c r="N145" i="44"/>
  <c r="O146" i="44"/>
  <c r="O168" i="43"/>
  <c r="M167" i="43"/>
  <c r="M35" i="42"/>
  <c r="O36" i="42"/>
  <c r="M26" i="75"/>
  <c r="M26" i="68"/>
  <c r="O138" i="66"/>
  <c r="O181" i="64"/>
  <c r="O174" i="66"/>
  <c r="N65" i="69"/>
  <c r="M58" i="62"/>
  <c r="M26" i="66"/>
  <c r="O26" i="52"/>
  <c r="O161" i="39"/>
  <c r="N160" i="39"/>
  <c r="O193" i="39"/>
  <c r="N192" i="39"/>
  <c r="O197" i="71"/>
  <c r="M196" i="71"/>
  <c r="O70" i="70"/>
  <c r="M69" i="70"/>
  <c r="O12" i="67"/>
  <c r="O191" i="65"/>
  <c r="N190" i="65"/>
  <c r="O213" i="62"/>
  <c r="O25" i="61"/>
  <c r="N24" i="61"/>
  <c r="O75" i="58"/>
  <c r="M74" i="58"/>
  <c r="O191" i="58"/>
  <c r="N190" i="58"/>
  <c r="O47" i="57"/>
  <c r="M46" i="57"/>
  <c r="O27" i="56"/>
  <c r="M148" i="56"/>
  <c r="O149" i="56"/>
  <c r="O182" i="53"/>
  <c r="M181" i="53"/>
  <c r="O193" i="53"/>
  <c r="N192" i="53"/>
  <c r="O70" i="51"/>
  <c r="M69" i="51"/>
  <c r="O12" i="50"/>
  <c r="O151" i="50"/>
  <c r="M150" i="50"/>
  <c r="O213" i="38"/>
  <c r="O214" i="38"/>
  <c r="O221" i="38"/>
  <c r="O222" i="38"/>
  <c r="D229" i="39"/>
  <c r="M229" i="39" s="1"/>
  <c r="O25" i="39"/>
  <c r="M24" i="39"/>
  <c r="O45" i="39"/>
  <c r="M44" i="39"/>
  <c r="M49" i="39"/>
  <c r="O56" i="39"/>
  <c r="O52" i="39"/>
  <c r="I74" i="39"/>
  <c r="L131" i="39"/>
  <c r="M138" i="39"/>
  <c r="O154" i="39"/>
  <c r="O163" i="39"/>
  <c r="M162" i="39"/>
  <c r="O166" i="39"/>
  <c r="L167" i="39"/>
  <c r="M174" i="39"/>
  <c r="F181" i="39"/>
  <c r="N181" i="39"/>
  <c r="O191" i="39"/>
  <c r="M190" i="39"/>
  <c r="I196" i="39"/>
  <c r="O198" i="39"/>
  <c r="O25" i="72"/>
  <c r="N24" i="72"/>
  <c r="O27" i="72"/>
  <c r="M26" i="72"/>
  <c r="L49" i="72"/>
  <c r="O51" i="72"/>
  <c r="O55" i="72"/>
  <c r="O60" i="72"/>
  <c r="N58" i="72"/>
  <c r="O73" i="72"/>
  <c r="M72" i="72"/>
  <c r="I74" i="72"/>
  <c r="L131" i="72"/>
  <c r="M138" i="72"/>
  <c r="O151" i="72"/>
  <c r="M150" i="72"/>
  <c r="M162" i="72"/>
  <c r="L167" i="72"/>
  <c r="O170" i="72"/>
  <c r="M174" i="72"/>
  <c r="F181" i="72"/>
  <c r="N181" i="72"/>
  <c r="O183" i="72"/>
  <c r="O187" i="72"/>
  <c r="O194" i="72"/>
  <c r="I196" i="72"/>
  <c r="L49" i="71"/>
  <c r="O68" i="71"/>
  <c r="F74" i="71"/>
  <c r="N74" i="71"/>
  <c r="I131" i="71"/>
  <c r="O134" i="71"/>
  <c r="L138" i="71"/>
  <c r="O157" i="71"/>
  <c r="N156" i="71"/>
  <c r="O161" i="71"/>
  <c r="N160" i="71"/>
  <c r="L162" i="71"/>
  <c r="I167" i="71"/>
  <c r="L174" i="71"/>
  <c r="M181" i="71"/>
  <c r="O185" i="71"/>
  <c r="O189" i="71"/>
  <c r="F196" i="71"/>
  <c r="N196" i="71"/>
  <c r="O215" i="71"/>
  <c r="O219" i="71"/>
  <c r="O223" i="71"/>
  <c r="L26" i="70"/>
  <c r="O40" i="70"/>
  <c r="L49" i="70"/>
  <c r="M74" i="70"/>
  <c r="F131" i="70"/>
  <c r="N131" i="70"/>
  <c r="I138" i="70"/>
  <c r="O161" i="70"/>
  <c r="M160" i="70"/>
  <c r="I162" i="70"/>
  <c r="F167" i="70"/>
  <c r="O168" i="70"/>
  <c r="N167" i="70"/>
  <c r="O172" i="70"/>
  <c r="I174" i="70"/>
  <c r="L181" i="70"/>
  <c r="M196" i="70"/>
  <c r="I26" i="69"/>
  <c r="I49" i="69"/>
  <c r="O60" i="69"/>
  <c r="M58" i="69"/>
  <c r="O64" i="69"/>
  <c r="M74" i="69"/>
  <c r="O78" i="69"/>
  <c r="F131" i="69"/>
  <c r="N131" i="69"/>
  <c r="I138" i="69"/>
  <c r="O149" i="69"/>
  <c r="M148" i="69"/>
  <c r="I162" i="69"/>
  <c r="O164" i="69"/>
  <c r="F167" i="69"/>
  <c r="N167" i="69"/>
  <c r="I174" i="69"/>
  <c r="O177" i="69"/>
  <c r="L181" i="69"/>
  <c r="M196" i="69"/>
  <c r="O23" i="67"/>
  <c r="N22" i="67"/>
  <c r="O42" i="67"/>
  <c r="M41" i="67"/>
  <c r="F49" i="67"/>
  <c r="N49" i="67"/>
  <c r="I74" i="67"/>
  <c r="O76" i="67"/>
  <c r="L131" i="67"/>
  <c r="M138" i="67"/>
  <c r="O154" i="67"/>
  <c r="O163" i="67"/>
  <c r="M162" i="67"/>
  <c r="O166" i="67"/>
  <c r="L167" i="67"/>
  <c r="M174" i="67"/>
  <c r="F181" i="67"/>
  <c r="N181" i="67"/>
  <c r="O191" i="67"/>
  <c r="M190" i="67"/>
  <c r="I196" i="67"/>
  <c r="O198" i="67"/>
  <c r="L26" i="65"/>
  <c r="O36" i="65"/>
  <c r="M35" i="65"/>
  <c r="O45" i="65"/>
  <c r="F49" i="65"/>
  <c r="N49" i="65"/>
  <c r="O60" i="65"/>
  <c r="L131" i="65"/>
  <c r="L138" i="65"/>
  <c r="O149" i="65"/>
  <c r="M148" i="65"/>
  <c r="O157" i="65"/>
  <c r="M156" i="65"/>
  <c r="O159" i="65"/>
  <c r="L167" i="65"/>
  <c r="O170" i="65"/>
  <c r="M174" i="65"/>
  <c r="M181" i="65"/>
  <c r="D229" i="63"/>
  <c r="M229" i="63" s="1"/>
  <c r="O23" i="63"/>
  <c r="M22" i="63"/>
  <c r="F26" i="63"/>
  <c r="O45" i="63"/>
  <c r="N44" i="63"/>
  <c r="F49" i="63"/>
  <c r="N49" i="63"/>
  <c r="O57" i="63"/>
  <c r="O54" i="63"/>
  <c r="M74" i="63"/>
  <c r="M131" i="63"/>
  <c r="F138" i="63"/>
  <c r="N138" i="63"/>
  <c r="O149" i="63"/>
  <c r="N148" i="63"/>
  <c r="F152" i="63"/>
  <c r="N152" i="63"/>
  <c r="O161" i="63"/>
  <c r="M160" i="63"/>
  <c r="I162" i="63"/>
  <c r="O163" i="63"/>
  <c r="M167" i="63"/>
  <c r="O175" i="63"/>
  <c r="M174" i="63"/>
  <c r="O178" i="63"/>
  <c r="M181" i="63"/>
  <c r="L196" i="63"/>
  <c r="O213" i="63"/>
  <c r="O50" i="62"/>
  <c r="M49" i="62"/>
  <c r="O52" i="62"/>
  <c r="O67" i="62"/>
  <c r="M74" i="62"/>
  <c r="I131" i="62"/>
  <c r="L138" i="62"/>
  <c r="F162" i="62"/>
  <c r="N162" i="62"/>
  <c r="O168" i="62"/>
  <c r="M167" i="62"/>
  <c r="O172" i="62"/>
  <c r="M174" i="62"/>
  <c r="O182" i="62"/>
  <c r="M181" i="62"/>
  <c r="O185" i="62"/>
  <c r="M196" i="62"/>
  <c r="O200" i="62"/>
  <c r="D229" i="61"/>
  <c r="M229" i="61" s="1"/>
  <c r="O12" i="61"/>
  <c r="O23" i="61"/>
  <c r="M22" i="61"/>
  <c r="F26" i="61"/>
  <c r="N26" i="61"/>
  <c r="O28" i="61"/>
  <c r="O45" i="61"/>
  <c r="M44" i="61"/>
  <c r="O50" i="61"/>
  <c r="M49" i="61"/>
  <c r="O60" i="61"/>
  <c r="O75" i="61"/>
  <c r="N74" i="61"/>
  <c r="M131" i="61"/>
  <c r="F138" i="61"/>
  <c r="N138" i="61"/>
  <c r="M162" i="61"/>
  <c r="L167" i="61"/>
  <c r="O170" i="61"/>
  <c r="M174" i="61"/>
  <c r="M181" i="61"/>
  <c r="O202" i="61"/>
  <c r="O201" i="61" s="1"/>
  <c r="D229" i="60"/>
  <c r="M229" i="60" s="1"/>
  <c r="O12" i="60"/>
  <c r="O15" i="60"/>
  <c r="O27" i="60"/>
  <c r="O36" i="60"/>
  <c r="N35" i="60"/>
  <c r="O40" i="60"/>
  <c r="L49" i="60"/>
  <c r="O75" i="60"/>
  <c r="M74" i="60"/>
  <c r="O78" i="60"/>
  <c r="M131" i="60"/>
  <c r="O139" i="60"/>
  <c r="M138" i="60"/>
  <c r="O142" i="60"/>
  <c r="O159" i="60"/>
  <c r="M158" i="60"/>
  <c r="O163" i="60"/>
  <c r="M162" i="60"/>
  <c r="L167" i="60"/>
  <c r="O173" i="60"/>
  <c r="L174" i="60"/>
  <c r="O182" i="60"/>
  <c r="M181" i="60"/>
  <c r="F196" i="60"/>
  <c r="N196" i="60"/>
  <c r="I49" i="59"/>
  <c r="O54" i="59"/>
  <c r="M74" i="59"/>
  <c r="F131" i="59"/>
  <c r="N131" i="59"/>
  <c r="F138" i="59"/>
  <c r="N138" i="59"/>
  <c r="L152" i="59"/>
  <c r="M162" i="59"/>
  <c r="O166" i="59"/>
  <c r="I167" i="59"/>
  <c r="I181" i="59"/>
  <c r="F196" i="59"/>
  <c r="N196" i="59"/>
  <c r="O47" i="58"/>
  <c r="M46" i="58"/>
  <c r="I49" i="58"/>
  <c r="F74" i="58"/>
  <c r="N74" i="58"/>
  <c r="F131" i="58"/>
  <c r="N131" i="58"/>
  <c r="I138" i="58"/>
  <c r="O140" i="58"/>
  <c r="O144" i="58"/>
  <c r="I162" i="58"/>
  <c r="F167" i="58"/>
  <c r="N167" i="58"/>
  <c r="I174" i="58"/>
  <c r="L181" i="58"/>
  <c r="O184" i="58"/>
  <c r="M196" i="58"/>
  <c r="O218" i="58"/>
  <c r="D229" i="57"/>
  <c r="M229" i="57" s="1"/>
  <c r="O12" i="57"/>
  <c r="O23" i="57"/>
  <c r="M22" i="57"/>
  <c r="O43" i="57"/>
  <c r="L49" i="57"/>
  <c r="L74" i="57"/>
  <c r="M181" i="57"/>
  <c r="O189" i="57"/>
  <c r="O193" i="57"/>
  <c r="N192" i="57"/>
  <c r="F196" i="57"/>
  <c r="N196" i="57"/>
  <c r="O64" i="56"/>
  <c r="L65" i="56"/>
  <c r="O197" i="56"/>
  <c r="M196" i="56"/>
  <c r="O202" i="56"/>
  <c r="O201" i="56" s="1"/>
  <c r="O214" i="56"/>
  <c r="O12" i="54"/>
  <c r="O149" i="54"/>
  <c r="N148" i="54"/>
  <c r="O166" i="54"/>
  <c r="O14" i="53"/>
  <c r="O17" i="53"/>
  <c r="O25" i="53"/>
  <c r="M24" i="53"/>
  <c r="O40" i="53"/>
  <c r="L41" i="53"/>
  <c r="O45" i="53"/>
  <c r="M44" i="53"/>
  <c r="I46" i="53"/>
  <c r="M49" i="53"/>
  <c r="O50" i="53"/>
  <c r="F65" i="53"/>
  <c r="N65" i="53"/>
  <c r="F74" i="53"/>
  <c r="N74" i="53"/>
  <c r="O151" i="53"/>
  <c r="N150" i="53"/>
  <c r="M174" i="53"/>
  <c r="O178" i="53"/>
  <c r="F181" i="53"/>
  <c r="N181" i="53"/>
  <c r="I196" i="53"/>
  <c r="O45" i="51"/>
  <c r="N44" i="51"/>
  <c r="M74" i="51"/>
  <c r="M152" i="51"/>
  <c r="O157" i="51"/>
  <c r="M156" i="51"/>
  <c r="O168" i="51"/>
  <c r="N167" i="51"/>
  <c r="N174" i="51"/>
  <c r="O182" i="51"/>
  <c r="N181" i="51"/>
  <c r="O40" i="74"/>
  <c r="O64" i="74"/>
  <c r="M150" i="74"/>
  <c r="O151" i="74"/>
  <c r="O157" i="74"/>
  <c r="L162" i="74"/>
  <c r="I167" i="74"/>
  <c r="O193" i="74"/>
  <c r="N192" i="74"/>
  <c r="F196" i="74"/>
  <c r="N196" i="74"/>
  <c r="O25" i="50"/>
  <c r="M24" i="50"/>
  <c r="L26" i="50"/>
  <c r="O36" i="50"/>
  <c r="M35" i="50"/>
  <c r="O47" i="50"/>
  <c r="M46" i="50"/>
  <c r="I49" i="50"/>
  <c r="O71" i="50"/>
  <c r="F74" i="50"/>
  <c r="N74" i="50"/>
  <c r="O183" i="50"/>
  <c r="O187" i="50"/>
  <c r="O191" i="50"/>
  <c r="M190" i="50"/>
  <c r="I192" i="50"/>
  <c r="O195" i="50"/>
  <c r="O198" i="50"/>
  <c r="O215" i="50"/>
  <c r="D229" i="48"/>
  <c r="M229" i="48" s="1"/>
  <c r="M49" i="48"/>
  <c r="I58" i="48"/>
  <c r="I69" i="48"/>
  <c r="F74" i="48"/>
  <c r="N74" i="48"/>
  <c r="O76" i="48"/>
  <c r="L49" i="47"/>
  <c r="O146" i="47"/>
  <c r="O151" i="47"/>
  <c r="M150" i="47"/>
  <c r="O159" i="47"/>
  <c r="M158" i="47"/>
  <c r="O161" i="47"/>
  <c r="L162" i="47"/>
  <c r="M181" i="47"/>
  <c r="F196" i="47"/>
  <c r="N196" i="47"/>
  <c r="L58" i="43"/>
  <c r="M65" i="43"/>
  <c r="M148" i="43"/>
  <c r="O149" i="43"/>
  <c r="O202" i="43"/>
  <c r="O201" i="43" s="1"/>
  <c r="O161" i="42"/>
  <c r="M160" i="42"/>
  <c r="L181" i="42"/>
  <c r="O42" i="41"/>
  <c r="M41" i="41"/>
  <c r="O70" i="41"/>
  <c r="M69" i="41"/>
  <c r="O159" i="41"/>
  <c r="M158" i="41"/>
  <c r="O163" i="41"/>
  <c r="M162" i="41"/>
  <c r="M58" i="40"/>
  <c r="M138" i="40"/>
  <c r="O139" i="40"/>
  <c r="O163" i="40"/>
  <c r="M162" i="40"/>
  <c r="I174" i="40"/>
  <c r="M196" i="40"/>
  <c r="O197" i="40"/>
  <c r="F229" i="75"/>
  <c r="G8" i="37" s="1"/>
  <c r="I229" i="52"/>
  <c r="J22" i="37" s="1"/>
  <c r="M65" i="70"/>
  <c r="F229" i="68"/>
  <c r="G37" i="37" s="1"/>
  <c r="O26" i="66"/>
  <c r="O47" i="39"/>
  <c r="N46" i="39"/>
  <c r="O146" i="39"/>
  <c r="M145" i="39"/>
  <c r="O36" i="72"/>
  <c r="M35" i="72"/>
  <c r="O25" i="71"/>
  <c r="M24" i="71"/>
  <c r="O70" i="71"/>
  <c r="N69" i="71"/>
  <c r="O75" i="71"/>
  <c r="M74" i="71"/>
  <c r="O42" i="70"/>
  <c r="N41" i="70"/>
  <c r="O47" i="70"/>
  <c r="M46" i="70"/>
  <c r="O12" i="69"/>
  <c r="O27" i="69"/>
  <c r="O73" i="69"/>
  <c r="N72" i="69"/>
  <c r="O45" i="67"/>
  <c r="M44" i="67"/>
  <c r="O50" i="65"/>
  <c r="M49" i="65"/>
  <c r="O159" i="63"/>
  <c r="N158" i="63"/>
  <c r="O202" i="63"/>
  <c r="O201" i="63" s="1"/>
  <c r="O163" i="62"/>
  <c r="M162" i="62"/>
  <c r="O146" i="60"/>
  <c r="M145" i="60"/>
  <c r="O151" i="59"/>
  <c r="M150" i="59"/>
  <c r="O27" i="58"/>
  <c r="M74" i="50"/>
  <c r="O75" i="50"/>
  <c r="O12" i="39"/>
  <c r="O28" i="39"/>
  <c r="F49" i="39"/>
  <c r="O50" i="39"/>
  <c r="N49" i="39"/>
  <c r="L74" i="39"/>
  <c r="O132" i="39"/>
  <c r="M131" i="39"/>
  <c r="F138" i="39"/>
  <c r="N138" i="39"/>
  <c r="L152" i="39"/>
  <c r="F162" i="39"/>
  <c r="N162" i="39"/>
  <c r="O168" i="39"/>
  <c r="M167" i="39"/>
  <c r="F174" i="39"/>
  <c r="N174" i="39"/>
  <c r="I181" i="39"/>
  <c r="L192" i="39"/>
  <c r="L196" i="39"/>
  <c r="O213" i="39"/>
  <c r="D229" i="72"/>
  <c r="M229" i="72" s="1"/>
  <c r="N26" i="72"/>
  <c r="O50" i="72"/>
  <c r="M49" i="72"/>
  <c r="O70" i="72"/>
  <c r="M69" i="72"/>
  <c r="L74" i="72"/>
  <c r="M131" i="72"/>
  <c r="F138" i="72"/>
  <c r="N138" i="72"/>
  <c r="L152" i="72"/>
  <c r="F162" i="72"/>
  <c r="N162" i="72"/>
  <c r="M167" i="72"/>
  <c r="F174" i="72"/>
  <c r="O175" i="72"/>
  <c r="N174" i="72"/>
  <c r="I181" i="72"/>
  <c r="L192" i="72"/>
  <c r="L196" i="72"/>
  <c r="D229" i="71"/>
  <c r="M229" i="71" s="1"/>
  <c r="N26" i="71"/>
  <c r="M49" i="71"/>
  <c r="I74" i="71"/>
  <c r="O76" i="71"/>
  <c r="L131" i="71"/>
  <c r="O139" i="71"/>
  <c r="M138" i="71"/>
  <c r="I152" i="71"/>
  <c r="O159" i="71"/>
  <c r="M158" i="71"/>
  <c r="M162" i="71"/>
  <c r="L167" i="71"/>
  <c r="O175" i="71"/>
  <c r="M174" i="71"/>
  <c r="F181" i="71"/>
  <c r="N181" i="71"/>
  <c r="O191" i="71"/>
  <c r="M190" i="71"/>
  <c r="I192" i="71"/>
  <c r="I196" i="71"/>
  <c r="O14" i="70"/>
  <c r="M49" i="70"/>
  <c r="F74" i="70"/>
  <c r="O75" i="70"/>
  <c r="N74" i="70"/>
  <c r="O76" i="70"/>
  <c r="I131" i="70"/>
  <c r="L138" i="70"/>
  <c r="O149" i="70"/>
  <c r="N148" i="70"/>
  <c r="F152" i="70"/>
  <c r="O153" i="70"/>
  <c r="N152" i="70"/>
  <c r="L162" i="70"/>
  <c r="I167" i="70"/>
  <c r="L174" i="70"/>
  <c r="M181" i="70"/>
  <c r="F192" i="70"/>
  <c r="N192" i="70"/>
  <c r="F196" i="70"/>
  <c r="O197" i="70"/>
  <c r="N196" i="70"/>
  <c r="O202" i="70"/>
  <c r="O201" i="70" s="1"/>
  <c r="O25" i="69"/>
  <c r="M24" i="69"/>
  <c r="O47" i="69"/>
  <c r="N46" i="69"/>
  <c r="L49" i="69"/>
  <c r="F74" i="69"/>
  <c r="N74" i="69"/>
  <c r="I131" i="69"/>
  <c r="L138" i="69"/>
  <c r="O146" i="69"/>
  <c r="M145" i="69"/>
  <c r="F152" i="69"/>
  <c r="N152" i="69"/>
  <c r="L162" i="69"/>
  <c r="I167" i="69"/>
  <c r="L174" i="69"/>
  <c r="O182" i="69"/>
  <c r="M181" i="69"/>
  <c r="F192" i="69"/>
  <c r="N192" i="69"/>
  <c r="F196" i="69"/>
  <c r="N196" i="69"/>
  <c r="O25" i="67"/>
  <c r="M24" i="67"/>
  <c r="I49" i="67"/>
  <c r="O60" i="67"/>
  <c r="M58" i="67"/>
  <c r="L74" i="67"/>
  <c r="O132" i="67"/>
  <c r="M131" i="67"/>
  <c r="F138" i="67"/>
  <c r="N138" i="67"/>
  <c r="L152" i="67"/>
  <c r="F162" i="67"/>
  <c r="N162" i="67"/>
  <c r="O168" i="67"/>
  <c r="M167" i="67"/>
  <c r="F174" i="67"/>
  <c r="N174" i="67"/>
  <c r="I181" i="67"/>
  <c r="L192" i="67"/>
  <c r="L196" i="67"/>
  <c r="O213" i="67"/>
  <c r="D229" i="65"/>
  <c r="M229" i="65" s="1"/>
  <c r="O27" i="65"/>
  <c r="I49" i="65"/>
  <c r="O53" i="65"/>
  <c r="F74" i="65"/>
  <c r="N74" i="65"/>
  <c r="M131" i="65"/>
  <c r="M138" i="65"/>
  <c r="F145" i="65"/>
  <c r="N145" i="65"/>
  <c r="F152" i="65"/>
  <c r="N152" i="65"/>
  <c r="O161" i="65"/>
  <c r="M160" i="65"/>
  <c r="I162" i="65"/>
  <c r="O168" i="65"/>
  <c r="M167" i="65"/>
  <c r="F174" i="65"/>
  <c r="N174" i="65"/>
  <c r="F181" i="65"/>
  <c r="N181" i="65"/>
  <c r="F192" i="65"/>
  <c r="N192" i="65"/>
  <c r="F196" i="65"/>
  <c r="N196" i="65"/>
  <c r="O202" i="65"/>
  <c r="O201" i="65" s="1"/>
  <c r="I49" i="63"/>
  <c r="F74" i="63"/>
  <c r="N74" i="63"/>
  <c r="O76" i="63"/>
  <c r="F131" i="63"/>
  <c r="N131" i="63"/>
  <c r="I138" i="63"/>
  <c r="O139" i="63"/>
  <c r="O151" i="63"/>
  <c r="M150" i="63"/>
  <c r="I152" i="63"/>
  <c r="O153" i="63"/>
  <c r="O154" i="63"/>
  <c r="L162" i="63"/>
  <c r="F167" i="63"/>
  <c r="N167" i="63"/>
  <c r="F174" i="63"/>
  <c r="N174" i="63"/>
  <c r="O176" i="63"/>
  <c r="F181" i="63"/>
  <c r="O182" i="63"/>
  <c r="N181" i="63"/>
  <c r="M192" i="63"/>
  <c r="M196" i="63"/>
  <c r="O23" i="62"/>
  <c r="M22" i="62"/>
  <c r="F26" i="62"/>
  <c r="O27" i="62"/>
  <c r="O42" i="62"/>
  <c r="M41" i="62"/>
  <c r="F49" i="62"/>
  <c r="N49" i="62"/>
  <c r="L65" i="62"/>
  <c r="F74" i="62"/>
  <c r="N74" i="62"/>
  <c r="L131" i="62"/>
  <c r="O139" i="62"/>
  <c r="M138" i="62"/>
  <c r="O143" i="62"/>
  <c r="O146" i="62"/>
  <c r="M145" i="62"/>
  <c r="O149" i="62"/>
  <c r="M148" i="62"/>
  <c r="O153" i="62"/>
  <c r="M152" i="62"/>
  <c r="O161" i="62"/>
  <c r="M160" i="62"/>
  <c r="I162" i="62"/>
  <c r="F167" i="62"/>
  <c r="N167" i="62"/>
  <c r="F174" i="62"/>
  <c r="N174" i="62"/>
  <c r="F181" i="62"/>
  <c r="N181" i="62"/>
  <c r="F192" i="62"/>
  <c r="O193" i="62"/>
  <c r="N192" i="62"/>
  <c r="F196" i="62"/>
  <c r="N196" i="62"/>
  <c r="F49" i="61"/>
  <c r="N49" i="61"/>
  <c r="L58" i="61"/>
  <c r="O70" i="61"/>
  <c r="M69" i="61"/>
  <c r="O73" i="61"/>
  <c r="M72" i="61"/>
  <c r="I74" i="61"/>
  <c r="F131" i="61"/>
  <c r="O132" i="61"/>
  <c r="N131" i="61"/>
  <c r="O137" i="61"/>
  <c r="I138" i="61"/>
  <c r="O149" i="61"/>
  <c r="M148" i="61"/>
  <c r="M152" i="61"/>
  <c r="O157" i="61"/>
  <c r="M156" i="61"/>
  <c r="O159" i="61"/>
  <c r="F162" i="61"/>
  <c r="N162" i="61"/>
  <c r="O168" i="61"/>
  <c r="M167" i="61"/>
  <c r="F174" i="61"/>
  <c r="O175" i="61"/>
  <c r="N174" i="61"/>
  <c r="F181" i="61"/>
  <c r="N181" i="61"/>
  <c r="I192" i="61"/>
  <c r="I196" i="61"/>
  <c r="L41" i="60"/>
  <c r="O45" i="60"/>
  <c r="M44" i="60"/>
  <c r="M49" i="60"/>
  <c r="F74" i="60"/>
  <c r="N74" i="60"/>
  <c r="F131" i="60"/>
  <c r="N131" i="60"/>
  <c r="F138" i="60"/>
  <c r="N138" i="60"/>
  <c r="L152" i="60"/>
  <c r="F162" i="60"/>
  <c r="N162" i="60"/>
  <c r="O168" i="60"/>
  <c r="M167" i="60"/>
  <c r="O175" i="60"/>
  <c r="M174" i="60"/>
  <c r="F181" i="60"/>
  <c r="N181" i="60"/>
  <c r="O191" i="60"/>
  <c r="M190" i="60"/>
  <c r="I192" i="60"/>
  <c r="I196" i="60"/>
  <c r="I26" i="59"/>
  <c r="O40" i="59"/>
  <c r="L49" i="59"/>
  <c r="F74" i="59"/>
  <c r="N74" i="59"/>
  <c r="I131" i="59"/>
  <c r="I138" i="59"/>
  <c r="M152" i="59"/>
  <c r="O159" i="59"/>
  <c r="N158" i="59"/>
  <c r="F162" i="59"/>
  <c r="N162" i="59"/>
  <c r="L167" i="59"/>
  <c r="L174" i="59"/>
  <c r="L181" i="59"/>
  <c r="O185" i="59"/>
  <c r="O191" i="59"/>
  <c r="M190" i="59"/>
  <c r="I192" i="59"/>
  <c r="I196" i="59"/>
  <c r="O197" i="59"/>
  <c r="O202" i="59"/>
  <c r="O201" i="59" s="1"/>
  <c r="D229" i="58"/>
  <c r="E26" i="37" s="1"/>
  <c r="O25" i="58"/>
  <c r="M24" i="58"/>
  <c r="L26" i="58"/>
  <c r="O36" i="58"/>
  <c r="L49" i="58"/>
  <c r="M69" i="58"/>
  <c r="O73" i="58"/>
  <c r="M72" i="58"/>
  <c r="I74" i="58"/>
  <c r="I131" i="58"/>
  <c r="L138" i="58"/>
  <c r="F152" i="58"/>
  <c r="N152" i="58"/>
  <c r="L162" i="58"/>
  <c r="I167" i="58"/>
  <c r="L174" i="58"/>
  <c r="M181" i="58"/>
  <c r="F192" i="58"/>
  <c r="N192" i="58"/>
  <c r="F196" i="58"/>
  <c r="O197" i="58"/>
  <c r="N196" i="58"/>
  <c r="O45" i="57"/>
  <c r="M44" i="57"/>
  <c r="O50" i="57"/>
  <c r="M49" i="57"/>
  <c r="I69" i="57"/>
  <c r="O70" i="57"/>
  <c r="O75" i="57"/>
  <c r="M74" i="57"/>
  <c r="O132" i="57"/>
  <c r="M131" i="57"/>
  <c r="F138" i="57"/>
  <c r="N138" i="57"/>
  <c r="O147" i="57"/>
  <c r="M162" i="57"/>
  <c r="O166" i="57"/>
  <c r="L167" i="57"/>
  <c r="O175" i="57"/>
  <c r="M174" i="57"/>
  <c r="F181" i="57"/>
  <c r="N181" i="57"/>
  <c r="O60" i="56"/>
  <c r="M58" i="56"/>
  <c r="O132" i="56"/>
  <c r="M131" i="56"/>
  <c r="F138" i="56"/>
  <c r="N138" i="56"/>
  <c r="F196" i="56"/>
  <c r="N196" i="56"/>
  <c r="M138" i="54"/>
  <c r="O139" i="54"/>
  <c r="O151" i="54"/>
  <c r="M150" i="54"/>
  <c r="O194" i="54"/>
  <c r="F49" i="53"/>
  <c r="N49" i="53"/>
  <c r="O73" i="53"/>
  <c r="M72" i="53"/>
  <c r="N167" i="53"/>
  <c r="F174" i="53"/>
  <c r="N174" i="53"/>
  <c r="O47" i="51"/>
  <c r="M46" i="51"/>
  <c r="O153" i="51"/>
  <c r="N152" i="51"/>
  <c r="O191" i="51"/>
  <c r="N190" i="51"/>
  <c r="L196" i="51"/>
  <c r="O199" i="51"/>
  <c r="O213" i="51"/>
  <c r="O216" i="51"/>
  <c r="O13" i="74"/>
  <c r="I46" i="74"/>
  <c r="M49" i="74"/>
  <c r="O50" i="74"/>
  <c r="M131" i="74"/>
  <c r="F138" i="74"/>
  <c r="N138" i="74"/>
  <c r="O187" i="74"/>
  <c r="O157" i="50"/>
  <c r="M156" i="50"/>
  <c r="O161" i="50"/>
  <c r="M160" i="50"/>
  <c r="I162" i="50"/>
  <c r="F167" i="50"/>
  <c r="O168" i="50"/>
  <c r="N167" i="50"/>
  <c r="O169" i="50"/>
  <c r="O173" i="50"/>
  <c r="I174" i="50"/>
  <c r="O177" i="50"/>
  <c r="O213" i="50"/>
  <c r="O42" i="48"/>
  <c r="M41" i="48"/>
  <c r="I74" i="48"/>
  <c r="M145" i="48"/>
  <c r="F152" i="48"/>
  <c r="N152" i="48"/>
  <c r="O157" i="48"/>
  <c r="N156" i="48"/>
  <c r="L162" i="48"/>
  <c r="I167" i="48"/>
  <c r="O170" i="48"/>
  <c r="L174" i="48"/>
  <c r="O178" i="48"/>
  <c r="M181" i="48"/>
  <c r="M192" i="48"/>
  <c r="M196" i="48"/>
  <c r="D229" i="47"/>
  <c r="M229" i="47" s="1"/>
  <c r="O12" i="47"/>
  <c r="O27" i="47"/>
  <c r="M58" i="47"/>
  <c r="F65" i="47"/>
  <c r="N65" i="47"/>
  <c r="I131" i="47"/>
  <c r="I138" i="47"/>
  <c r="M174" i="47"/>
  <c r="O175" i="47"/>
  <c r="F181" i="47"/>
  <c r="N181" i="47"/>
  <c r="M58" i="46"/>
  <c r="L65" i="46"/>
  <c r="O42" i="45"/>
  <c r="M41" i="45"/>
  <c r="F49" i="45"/>
  <c r="N49" i="45"/>
  <c r="L138" i="43"/>
  <c r="F196" i="43"/>
  <c r="N196" i="43"/>
  <c r="O220" i="43"/>
  <c r="M58" i="42"/>
  <c r="F65" i="42"/>
  <c r="N65" i="42"/>
  <c r="O224" i="42"/>
  <c r="N65" i="40"/>
  <c r="M131" i="40"/>
  <c r="O132" i="40"/>
  <c r="O49" i="75"/>
  <c r="M65" i="57"/>
  <c r="L229" i="64"/>
  <c r="M33" i="37" s="1"/>
  <c r="O153" i="71"/>
  <c r="M152" i="71"/>
  <c r="O202" i="71"/>
  <c r="O201" i="71" s="1"/>
  <c r="O159" i="70"/>
  <c r="N158" i="70"/>
  <c r="O163" i="70"/>
  <c r="N162" i="70"/>
  <c r="O191" i="70"/>
  <c r="N190" i="70"/>
  <c r="O132" i="69"/>
  <c r="M131" i="69"/>
  <c r="O168" i="69"/>
  <c r="M167" i="69"/>
  <c r="O182" i="67"/>
  <c r="M181" i="67"/>
  <c r="O193" i="67"/>
  <c r="N192" i="67"/>
  <c r="O70" i="63"/>
  <c r="M69" i="63"/>
  <c r="O191" i="63"/>
  <c r="M190" i="63"/>
  <c r="O45" i="59"/>
  <c r="N44" i="59"/>
  <c r="O182" i="59"/>
  <c r="N181" i="59"/>
  <c r="O42" i="58"/>
  <c r="M41" i="58"/>
  <c r="O132" i="58"/>
  <c r="M131" i="58"/>
  <c r="O151" i="58"/>
  <c r="N150" i="58"/>
  <c r="O175" i="58"/>
  <c r="N174" i="58"/>
  <c r="O213" i="57"/>
  <c r="O12" i="56"/>
  <c r="M69" i="74"/>
  <c r="O70" i="74"/>
  <c r="O220" i="38"/>
  <c r="O27" i="39"/>
  <c r="F41" i="39"/>
  <c r="N41" i="39"/>
  <c r="M46" i="39"/>
  <c r="I49" i="39"/>
  <c r="O51" i="39"/>
  <c r="O55" i="39"/>
  <c r="M58" i="39"/>
  <c r="M65" i="39"/>
  <c r="F69" i="39"/>
  <c r="N69" i="39"/>
  <c r="O71" i="39"/>
  <c r="M74" i="39"/>
  <c r="F131" i="39"/>
  <c r="N131" i="39"/>
  <c r="I138" i="39"/>
  <c r="O141" i="39"/>
  <c r="L145" i="39"/>
  <c r="O153" i="39"/>
  <c r="M152" i="39"/>
  <c r="I162" i="39"/>
  <c r="F167" i="39"/>
  <c r="N167" i="39"/>
  <c r="I174" i="39"/>
  <c r="O177" i="39"/>
  <c r="L181" i="39"/>
  <c r="M192" i="39"/>
  <c r="O197" i="39"/>
  <c r="M196" i="39"/>
  <c r="O202" i="39"/>
  <c r="O201" i="39" s="1"/>
  <c r="O12" i="72"/>
  <c r="O13" i="72"/>
  <c r="O16" i="72"/>
  <c r="M41" i="72"/>
  <c r="O45" i="72"/>
  <c r="N44" i="72"/>
  <c r="L46" i="72"/>
  <c r="F49" i="72"/>
  <c r="N49" i="72"/>
  <c r="L58" i="72"/>
  <c r="O67" i="72"/>
  <c r="M65" i="72"/>
  <c r="F69" i="72"/>
  <c r="N69" i="72"/>
  <c r="M74" i="72"/>
  <c r="F131" i="72"/>
  <c r="O132" i="72"/>
  <c r="N131" i="72"/>
  <c r="O133" i="72"/>
  <c r="O137" i="72"/>
  <c r="I138" i="72"/>
  <c r="L145" i="72"/>
  <c r="M152" i="72"/>
  <c r="O157" i="72"/>
  <c r="M156" i="72"/>
  <c r="O161" i="72"/>
  <c r="M160" i="72"/>
  <c r="I162" i="72"/>
  <c r="F167" i="72"/>
  <c r="N167" i="72"/>
  <c r="O169" i="72"/>
  <c r="O173" i="72"/>
  <c r="I174" i="72"/>
  <c r="L181" i="72"/>
  <c r="O185" i="72"/>
  <c r="O188" i="72"/>
  <c r="O189" i="72"/>
  <c r="O193" i="72"/>
  <c r="M192" i="72"/>
  <c r="M196" i="72"/>
  <c r="O215" i="72"/>
  <c r="O219" i="72"/>
  <c r="O223" i="72"/>
  <c r="O42" i="71"/>
  <c r="M41" i="71"/>
  <c r="L46" i="71"/>
  <c r="F49" i="71"/>
  <c r="O50" i="71"/>
  <c r="N49" i="71"/>
  <c r="L58" i="71"/>
  <c r="N62" i="71"/>
  <c r="L65" i="71"/>
  <c r="M69" i="71"/>
  <c r="L74" i="71"/>
  <c r="O132" i="71"/>
  <c r="M131" i="71"/>
  <c r="O136" i="71"/>
  <c r="F138" i="71"/>
  <c r="N138" i="71"/>
  <c r="I145" i="71"/>
  <c r="O151" i="71"/>
  <c r="N150" i="71"/>
  <c r="L152" i="71"/>
  <c r="F162" i="71"/>
  <c r="N162" i="71"/>
  <c r="O168" i="71"/>
  <c r="M167" i="71"/>
  <c r="O172" i="71"/>
  <c r="F174" i="71"/>
  <c r="N174" i="71"/>
  <c r="I181" i="71"/>
  <c r="O184" i="71"/>
  <c r="O188" i="71"/>
  <c r="L192" i="71"/>
  <c r="L196" i="71"/>
  <c r="O214" i="71"/>
  <c r="O218" i="71"/>
  <c r="O222" i="71"/>
  <c r="D229" i="70"/>
  <c r="M229" i="70" s="1"/>
  <c r="O23" i="70"/>
  <c r="M22" i="70"/>
  <c r="F26" i="70"/>
  <c r="M41" i="70"/>
  <c r="L46" i="70"/>
  <c r="F49" i="70"/>
  <c r="N49" i="70"/>
  <c r="O54" i="70"/>
  <c r="L58" i="70"/>
  <c r="M62" i="70"/>
  <c r="L69" i="70"/>
  <c r="I74" i="70"/>
  <c r="L131" i="70"/>
  <c r="O134" i="70"/>
  <c r="O135" i="70"/>
  <c r="M138" i="70"/>
  <c r="F145" i="70"/>
  <c r="N145" i="70"/>
  <c r="O151" i="70"/>
  <c r="M150" i="70"/>
  <c r="I152" i="70"/>
  <c r="M162" i="70"/>
  <c r="L167" i="70"/>
  <c r="O171" i="70"/>
  <c r="M174" i="70"/>
  <c r="F181" i="70"/>
  <c r="O182" i="70"/>
  <c r="N181" i="70"/>
  <c r="O186" i="70"/>
  <c r="I192" i="70"/>
  <c r="O195" i="70"/>
  <c r="I196" i="70"/>
  <c r="O213" i="70"/>
  <c r="O217" i="70"/>
  <c r="O221" i="70"/>
  <c r="L41" i="69"/>
  <c r="O45" i="69"/>
  <c r="M44" i="69"/>
  <c r="I46" i="69"/>
  <c r="M49" i="69"/>
  <c r="O57" i="69"/>
  <c r="O53" i="69"/>
  <c r="I58" i="69"/>
  <c r="I65" i="69"/>
  <c r="L69" i="69"/>
  <c r="I74" i="69"/>
  <c r="O77" i="69"/>
  <c r="L131" i="69"/>
  <c r="M138" i="69"/>
  <c r="F145" i="69"/>
  <c r="N145" i="69"/>
  <c r="I152" i="69"/>
  <c r="O155" i="69"/>
  <c r="O163" i="69"/>
  <c r="M162" i="69"/>
  <c r="L167" i="69"/>
  <c r="M174" i="69"/>
  <c r="F181" i="69"/>
  <c r="N181" i="69"/>
  <c r="I192" i="69"/>
  <c r="I196" i="69"/>
  <c r="O199" i="69"/>
  <c r="O36" i="67"/>
  <c r="N35" i="67"/>
  <c r="I41" i="67"/>
  <c r="F46" i="67"/>
  <c r="N46" i="67"/>
  <c r="L49" i="67"/>
  <c r="N58" i="67"/>
  <c r="M65" i="67"/>
  <c r="F69" i="67"/>
  <c r="O70" i="67"/>
  <c r="N69" i="67"/>
  <c r="O71" i="67"/>
  <c r="M74" i="67"/>
  <c r="F131" i="67"/>
  <c r="N131" i="67"/>
  <c r="I138" i="67"/>
  <c r="O141" i="67"/>
  <c r="L145" i="67"/>
  <c r="O149" i="67"/>
  <c r="M148" i="67"/>
  <c r="O153" i="67"/>
  <c r="M152" i="67"/>
  <c r="I162" i="67"/>
  <c r="F167" i="67"/>
  <c r="N167" i="67"/>
  <c r="I174" i="67"/>
  <c r="O177" i="67"/>
  <c r="L181" i="67"/>
  <c r="M192" i="67"/>
  <c r="O197" i="67"/>
  <c r="M196" i="67"/>
  <c r="O202" i="67"/>
  <c r="O201" i="67" s="1"/>
  <c r="N26" i="65"/>
  <c r="L41" i="65"/>
  <c r="F46" i="65"/>
  <c r="N46" i="65"/>
  <c r="O48" i="65"/>
  <c r="L49" i="65"/>
  <c r="O56" i="65"/>
  <c r="O55" i="65"/>
  <c r="M62" i="65"/>
  <c r="I65" i="65"/>
  <c r="L69" i="65"/>
  <c r="O73" i="65"/>
  <c r="M72" i="65"/>
  <c r="I74" i="65"/>
  <c r="F131" i="65"/>
  <c r="N131" i="65"/>
  <c r="F138" i="65"/>
  <c r="O139" i="65"/>
  <c r="N138" i="65"/>
  <c r="O140" i="65"/>
  <c r="O144" i="65"/>
  <c r="O146" i="65"/>
  <c r="O147" i="65"/>
  <c r="O151" i="65"/>
  <c r="M150" i="65"/>
  <c r="I152" i="65"/>
  <c r="L162" i="65"/>
  <c r="F167" i="65"/>
  <c r="N167" i="65"/>
  <c r="O169" i="65"/>
  <c r="O173" i="65"/>
  <c r="I174" i="65"/>
  <c r="I181" i="65"/>
  <c r="O183" i="65"/>
  <c r="O187" i="65"/>
  <c r="I192" i="65"/>
  <c r="O195" i="65"/>
  <c r="I196" i="65"/>
  <c r="O14" i="63"/>
  <c r="O25" i="63"/>
  <c r="M24" i="63"/>
  <c r="O40" i="63"/>
  <c r="I41" i="63"/>
  <c r="F46" i="63"/>
  <c r="N46" i="63"/>
  <c r="L49" i="63"/>
  <c r="O56" i="63"/>
  <c r="N58" i="63"/>
  <c r="O61" i="63"/>
  <c r="L69" i="63"/>
  <c r="I74" i="63"/>
  <c r="I131" i="63"/>
  <c r="L138" i="63"/>
  <c r="O144" i="63"/>
  <c r="I145" i="63"/>
  <c r="O155" i="63"/>
  <c r="O166" i="63"/>
  <c r="I167" i="63"/>
  <c r="O173" i="63"/>
  <c r="I174" i="63"/>
  <c r="I181" i="63"/>
  <c r="O187" i="63"/>
  <c r="F192" i="63"/>
  <c r="N192" i="63"/>
  <c r="O194" i="63"/>
  <c r="O222" i="63"/>
  <c r="F41" i="62"/>
  <c r="N41" i="62"/>
  <c r="M46" i="62"/>
  <c r="I49" i="62"/>
  <c r="O51" i="62"/>
  <c r="O55" i="62"/>
  <c r="O70" i="62"/>
  <c r="M69" i="62"/>
  <c r="I74" i="62"/>
  <c r="M131" i="62"/>
  <c r="F138" i="62"/>
  <c r="N138" i="62"/>
  <c r="F145" i="62"/>
  <c r="N145" i="62"/>
  <c r="F152" i="62"/>
  <c r="N152" i="62"/>
  <c r="O157" i="62"/>
  <c r="N156" i="62"/>
  <c r="L162" i="62"/>
  <c r="I167" i="62"/>
  <c r="I174" i="62"/>
  <c r="O177" i="62"/>
  <c r="I181" i="62"/>
  <c r="O191" i="62"/>
  <c r="M190" i="62"/>
  <c r="I192" i="62"/>
  <c r="O195" i="62"/>
  <c r="I196" i="62"/>
  <c r="O199" i="62"/>
  <c r="O220" i="62"/>
  <c r="O224" i="62"/>
  <c r="O17" i="61"/>
  <c r="F41" i="61"/>
  <c r="O42" i="61"/>
  <c r="N41" i="61"/>
  <c r="O43" i="61"/>
  <c r="M46" i="61"/>
  <c r="I49" i="61"/>
  <c r="M65" i="61"/>
  <c r="F69" i="61"/>
  <c r="N69" i="61"/>
  <c r="L74" i="61"/>
  <c r="I131" i="61"/>
  <c r="L138" i="61"/>
  <c r="M145" i="61"/>
  <c r="F152" i="61"/>
  <c r="O153" i="61"/>
  <c r="N152" i="61"/>
  <c r="O161" i="61"/>
  <c r="M160" i="61"/>
  <c r="I162" i="61"/>
  <c r="F167" i="61"/>
  <c r="N167" i="61"/>
  <c r="I174" i="61"/>
  <c r="O180" i="61"/>
  <c r="I181" i="61"/>
  <c r="O191" i="61"/>
  <c r="N190" i="61"/>
  <c r="L192" i="61"/>
  <c r="L196" i="61"/>
  <c r="O213" i="61"/>
  <c r="O217" i="61"/>
  <c r="O14" i="60"/>
  <c r="O17" i="60"/>
  <c r="L26" i="60"/>
  <c r="M41" i="60"/>
  <c r="L46" i="60"/>
  <c r="F49" i="60"/>
  <c r="O50" i="60"/>
  <c r="N49" i="60"/>
  <c r="O53" i="60"/>
  <c r="I58" i="60"/>
  <c r="O61" i="60"/>
  <c r="L69" i="60"/>
  <c r="I74" i="60"/>
  <c r="I131" i="60"/>
  <c r="O134" i="60"/>
  <c r="I138" i="60"/>
  <c r="O141" i="60"/>
  <c r="L145" i="60"/>
  <c r="O153" i="60"/>
  <c r="M152" i="60"/>
  <c r="I162" i="60"/>
  <c r="F167" i="60"/>
  <c r="N167" i="60"/>
  <c r="O172" i="60"/>
  <c r="F174" i="60"/>
  <c r="N174" i="60"/>
  <c r="I181" i="60"/>
  <c r="L192" i="60"/>
  <c r="O195" i="60"/>
  <c r="L196" i="60"/>
  <c r="O15" i="59"/>
  <c r="L41" i="59"/>
  <c r="I46" i="59"/>
  <c r="M49" i="59"/>
  <c r="O55" i="59"/>
  <c r="O61" i="59"/>
  <c r="I65" i="59"/>
  <c r="L69" i="59"/>
  <c r="I74" i="59"/>
  <c r="L131" i="59"/>
  <c r="O135" i="59"/>
  <c r="L138" i="59"/>
  <c r="M145" i="59"/>
  <c r="O149" i="59"/>
  <c r="N148" i="59"/>
  <c r="F152" i="59"/>
  <c r="N152" i="59"/>
  <c r="O161" i="59"/>
  <c r="M160" i="59"/>
  <c r="O163" i="59"/>
  <c r="M167" i="59"/>
  <c r="M174" i="59"/>
  <c r="O178" i="59"/>
  <c r="M181" i="59"/>
  <c r="L192" i="59"/>
  <c r="O213" i="59"/>
  <c r="O216" i="59"/>
  <c r="O28" i="58"/>
  <c r="L41" i="58"/>
  <c r="O45" i="58"/>
  <c r="M44" i="58"/>
  <c r="I46" i="58"/>
  <c r="O50" i="58"/>
  <c r="M49" i="58"/>
  <c r="N58" i="58"/>
  <c r="O61" i="58"/>
  <c r="O67" i="58"/>
  <c r="M65" i="58"/>
  <c r="L74" i="58"/>
  <c r="L131" i="58"/>
  <c r="O139" i="58"/>
  <c r="M138" i="58"/>
  <c r="F145" i="58"/>
  <c r="N145" i="58"/>
  <c r="I152" i="58"/>
  <c r="O155" i="58"/>
  <c r="O159" i="58"/>
  <c r="M158" i="58"/>
  <c r="M162" i="58"/>
  <c r="L167" i="58"/>
  <c r="O170" i="58"/>
  <c r="M174" i="58"/>
  <c r="F181" i="58"/>
  <c r="N181" i="58"/>
  <c r="I192" i="58"/>
  <c r="I196" i="58"/>
  <c r="O213" i="58"/>
  <c r="O217" i="58"/>
  <c r="O221" i="58"/>
  <c r="O16" i="57"/>
  <c r="O17" i="57"/>
  <c r="L26" i="57"/>
  <c r="O42" i="57"/>
  <c r="M41" i="57"/>
  <c r="L46" i="57"/>
  <c r="F49" i="57"/>
  <c r="N49" i="57"/>
  <c r="O54" i="57"/>
  <c r="I65" i="57"/>
  <c r="L69" i="57"/>
  <c r="F74" i="57"/>
  <c r="N74" i="57"/>
  <c r="F131" i="57"/>
  <c r="N131" i="57"/>
  <c r="O40" i="56"/>
  <c r="I41" i="56"/>
  <c r="F46" i="56"/>
  <c r="N46" i="56"/>
  <c r="O48" i="56"/>
  <c r="L49" i="56"/>
  <c r="O51" i="56"/>
  <c r="L152" i="56"/>
  <c r="F162" i="56"/>
  <c r="O163" i="56"/>
  <c r="N162" i="56"/>
  <c r="O164" i="56"/>
  <c r="M167" i="56"/>
  <c r="F174" i="56"/>
  <c r="N174" i="56"/>
  <c r="I181" i="56"/>
  <c r="O182" i="56"/>
  <c r="O186" i="56"/>
  <c r="M190" i="56"/>
  <c r="O191" i="56"/>
  <c r="M41" i="54"/>
  <c r="O45" i="54"/>
  <c r="N44" i="54"/>
  <c r="L46" i="54"/>
  <c r="F49" i="54"/>
  <c r="N49" i="54"/>
  <c r="L58" i="54"/>
  <c r="N62" i="54"/>
  <c r="O64" i="54"/>
  <c r="L65" i="54"/>
  <c r="O70" i="54"/>
  <c r="M69" i="54"/>
  <c r="L74" i="54"/>
  <c r="O78" i="54"/>
  <c r="M131" i="54"/>
  <c r="F138" i="54"/>
  <c r="N138" i="54"/>
  <c r="L58" i="53"/>
  <c r="O64" i="53"/>
  <c r="M69" i="53"/>
  <c r="O70" i="53"/>
  <c r="O215" i="53"/>
  <c r="O221" i="53"/>
  <c r="D229" i="51"/>
  <c r="M229" i="51" s="1"/>
  <c r="O27" i="51"/>
  <c r="L131" i="51"/>
  <c r="O139" i="51"/>
  <c r="M138" i="51"/>
  <c r="O42" i="74"/>
  <c r="M41" i="74"/>
  <c r="F49" i="74"/>
  <c r="N49" i="74"/>
  <c r="I58" i="74"/>
  <c r="I65" i="74"/>
  <c r="O73" i="74"/>
  <c r="M72" i="74"/>
  <c r="I74" i="74"/>
  <c r="O77" i="74"/>
  <c r="F174" i="74"/>
  <c r="N174" i="74"/>
  <c r="I181" i="74"/>
  <c r="O184" i="74"/>
  <c r="I58" i="50"/>
  <c r="M131" i="50"/>
  <c r="F138" i="50"/>
  <c r="N138" i="50"/>
  <c r="F152" i="50"/>
  <c r="N152" i="50"/>
  <c r="O154" i="50"/>
  <c r="O25" i="48"/>
  <c r="M24" i="48"/>
  <c r="O36" i="48"/>
  <c r="M35" i="48"/>
  <c r="M46" i="48"/>
  <c r="O47" i="48"/>
  <c r="L131" i="48"/>
  <c r="O139" i="48"/>
  <c r="M138" i="48"/>
  <c r="O143" i="48"/>
  <c r="O159" i="48"/>
  <c r="M158" i="48"/>
  <c r="O193" i="48"/>
  <c r="N192" i="48"/>
  <c r="N58" i="47"/>
  <c r="L69" i="47"/>
  <c r="I74" i="47"/>
  <c r="M167" i="47"/>
  <c r="O172" i="47"/>
  <c r="O224" i="47"/>
  <c r="O14" i="46"/>
  <c r="I41" i="46"/>
  <c r="F46" i="46"/>
  <c r="N46" i="46"/>
  <c r="L49" i="46"/>
  <c r="O56" i="46"/>
  <c r="O52" i="46"/>
  <c r="N58" i="46"/>
  <c r="O61" i="46"/>
  <c r="O67" i="46"/>
  <c r="M65" i="46"/>
  <c r="F69" i="46"/>
  <c r="N69" i="46"/>
  <c r="L74" i="46"/>
  <c r="O132" i="46"/>
  <c r="M131" i="46"/>
  <c r="O136" i="46"/>
  <c r="F138" i="46"/>
  <c r="N138" i="46"/>
  <c r="I145" i="46"/>
  <c r="L152" i="46"/>
  <c r="L167" i="46"/>
  <c r="L174" i="46"/>
  <c r="M181" i="46"/>
  <c r="F192" i="46"/>
  <c r="N192" i="46"/>
  <c r="O194" i="46"/>
  <c r="O202" i="46"/>
  <c r="O201" i="46" s="1"/>
  <c r="O215" i="46"/>
  <c r="O219" i="46"/>
  <c r="O223" i="46"/>
  <c r="O23" i="45"/>
  <c r="M22" i="45"/>
  <c r="N26" i="45"/>
  <c r="O140" i="45"/>
  <c r="O149" i="44"/>
  <c r="N148" i="44"/>
  <c r="O182" i="44"/>
  <c r="M181" i="44"/>
  <c r="O23" i="43"/>
  <c r="N22" i="43"/>
  <c r="M190" i="43"/>
  <c r="O191" i="43"/>
  <c r="O141" i="41"/>
  <c r="O149" i="41"/>
  <c r="M148" i="41"/>
  <c r="M152" i="41"/>
  <c r="O153" i="41"/>
  <c r="O50" i="40"/>
  <c r="M49" i="40"/>
  <c r="M148" i="40"/>
  <c r="O149" i="40"/>
  <c r="O131" i="52"/>
  <c r="F229" i="66"/>
  <c r="G35" i="37" s="1"/>
  <c r="O47" i="45"/>
  <c r="M46" i="45"/>
  <c r="I49" i="45"/>
  <c r="F74" i="45"/>
  <c r="N74" i="45"/>
  <c r="L131" i="45"/>
  <c r="L138" i="45"/>
  <c r="O141" i="45"/>
  <c r="O144" i="45"/>
  <c r="I145" i="45"/>
  <c r="I152" i="45"/>
  <c r="O155" i="45"/>
  <c r="O159" i="45"/>
  <c r="M158" i="45"/>
  <c r="O161" i="45"/>
  <c r="L162" i="45"/>
  <c r="O166" i="45"/>
  <c r="I167" i="45"/>
  <c r="F174" i="45"/>
  <c r="N174" i="45"/>
  <c r="I181" i="45"/>
  <c r="O191" i="45"/>
  <c r="M190" i="45"/>
  <c r="I192" i="45"/>
  <c r="I196" i="45"/>
  <c r="O14" i="44"/>
  <c r="O16" i="44"/>
  <c r="O25" i="44"/>
  <c r="N24" i="44"/>
  <c r="O28" i="44"/>
  <c r="O42" i="44"/>
  <c r="M41" i="44"/>
  <c r="I46" i="44"/>
  <c r="M49" i="44"/>
  <c r="M74" i="44"/>
  <c r="M131" i="44"/>
  <c r="F138" i="44"/>
  <c r="N138" i="44"/>
  <c r="O140" i="44"/>
  <c r="O151" i="44"/>
  <c r="M150" i="44"/>
  <c r="I152" i="44"/>
  <c r="O159" i="44"/>
  <c r="M158" i="44"/>
  <c r="M162" i="44"/>
  <c r="L167" i="44"/>
  <c r="O171" i="44"/>
  <c r="M174" i="44"/>
  <c r="F181" i="44"/>
  <c r="N181" i="44"/>
  <c r="O186" i="44"/>
  <c r="O194" i="44"/>
  <c r="O195" i="44"/>
  <c r="I196" i="44"/>
  <c r="O213" i="44"/>
  <c r="O220" i="44"/>
  <c r="O14" i="43"/>
  <c r="O17" i="43"/>
  <c r="O47" i="43"/>
  <c r="N46" i="43"/>
  <c r="L49" i="43"/>
  <c r="I74" i="43"/>
  <c r="M131" i="43"/>
  <c r="M138" i="43"/>
  <c r="O153" i="43"/>
  <c r="M152" i="43"/>
  <c r="I162" i="43"/>
  <c r="F167" i="43"/>
  <c r="N167" i="43"/>
  <c r="O172" i="43"/>
  <c r="I174" i="43"/>
  <c r="L181" i="43"/>
  <c r="O195" i="43"/>
  <c r="I196" i="43"/>
  <c r="O197" i="43"/>
  <c r="O23" i="42"/>
  <c r="O42" i="42"/>
  <c r="M41" i="42"/>
  <c r="O48" i="42"/>
  <c r="M49" i="42"/>
  <c r="L74" i="42"/>
  <c r="O77" i="42"/>
  <c r="M131" i="42"/>
  <c r="O136" i="42"/>
  <c r="F138" i="42"/>
  <c r="O139" i="42"/>
  <c r="N138" i="42"/>
  <c r="O146" i="42"/>
  <c r="N145" i="42"/>
  <c r="L162" i="42"/>
  <c r="O165" i="42"/>
  <c r="I167" i="42"/>
  <c r="L174" i="42"/>
  <c r="M181" i="42"/>
  <c r="O189" i="42"/>
  <c r="O193" i="42"/>
  <c r="M192" i="42"/>
  <c r="M196" i="42"/>
  <c r="O214" i="42"/>
  <c r="N41" i="41"/>
  <c r="O47" i="41"/>
  <c r="M46" i="41"/>
  <c r="I49" i="41"/>
  <c r="F69" i="41"/>
  <c r="N69" i="41"/>
  <c r="M74" i="41"/>
  <c r="L131" i="41"/>
  <c r="M138" i="41"/>
  <c r="O142" i="41"/>
  <c r="F152" i="41"/>
  <c r="N152" i="41"/>
  <c r="F162" i="41"/>
  <c r="N162" i="41"/>
  <c r="O164" i="41"/>
  <c r="O168" i="41"/>
  <c r="M167" i="41"/>
  <c r="M174" i="41"/>
  <c r="M181" i="41"/>
  <c r="O185" i="41"/>
  <c r="M196" i="41"/>
  <c r="O223" i="41"/>
  <c r="F49" i="40"/>
  <c r="N49" i="40"/>
  <c r="O53" i="40"/>
  <c r="O70" i="40"/>
  <c r="M69" i="40"/>
  <c r="L74" i="40"/>
  <c r="O80" i="40"/>
  <c r="O79" i="40" s="1"/>
  <c r="F131" i="40"/>
  <c r="N131" i="40"/>
  <c r="O136" i="40"/>
  <c r="F138" i="40"/>
  <c r="N138" i="40"/>
  <c r="M152" i="40"/>
  <c r="O164" i="40"/>
  <c r="L167" i="40"/>
  <c r="O170" i="40"/>
  <c r="L174" i="40"/>
  <c r="I181" i="40"/>
  <c r="N192" i="40"/>
  <c r="F196" i="40"/>
  <c r="N196" i="40"/>
  <c r="O49" i="68"/>
  <c r="O162" i="68"/>
  <c r="O131" i="66"/>
  <c r="O167" i="68"/>
  <c r="O167" i="64"/>
  <c r="O162" i="52"/>
  <c r="O152" i="64"/>
  <c r="O167" i="66"/>
  <c r="O74" i="66"/>
  <c r="O174" i="52"/>
  <c r="O192" i="75"/>
  <c r="O49" i="64"/>
  <c r="L229" i="52"/>
  <c r="M22" i="37" s="1"/>
  <c r="L229" i="75"/>
  <c r="M8" i="37" s="1"/>
  <c r="O41" i="68"/>
  <c r="O192" i="66"/>
  <c r="I229" i="66"/>
  <c r="J35" i="37" s="1"/>
  <c r="O69" i="52"/>
  <c r="O65" i="75"/>
  <c r="O65" i="68"/>
  <c r="O58" i="75"/>
  <c r="I131" i="57"/>
  <c r="I138" i="57"/>
  <c r="O140" i="57"/>
  <c r="O141" i="57"/>
  <c r="O149" i="57"/>
  <c r="M148" i="57"/>
  <c r="O153" i="57"/>
  <c r="M152" i="57"/>
  <c r="F162" i="57"/>
  <c r="N162" i="57"/>
  <c r="O168" i="57"/>
  <c r="M167" i="57"/>
  <c r="F174" i="57"/>
  <c r="N174" i="57"/>
  <c r="O176" i="57"/>
  <c r="I181" i="57"/>
  <c r="O183" i="57"/>
  <c r="I192" i="57"/>
  <c r="I196" i="57"/>
  <c r="O219" i="57"/>
  <c r="O223" i="57"/>
  <c r="O13" i="56"/>
  <c r="F26" i="56"/>
  <c r="N26" i="56"/>
  <c r="O28" i="56"/>
  <c r="O42" i="56"/>
  <c r="M41" i="56"/>
  <c r="O45" i="56"/>
  <c r="N44" i="56"/>
  <c r="L46" i="56"/>
  <c r="M49" i="56"/>
  <c r="F74" i="56"/>
  <c r="O75" i="56"/>
  <c r="N74" i="56"/>
  <c r="F131" i="56"/>
  <c r="N131" i="56"/>
  <c r="I138" i="56"/>
  <c r="F152" i="56"/>
  <c r="N152" i="56"/>
  <c r="L162" i="56"/>
  <c r="F167" i="56"/>
  <c r="O168" i="56"/>
  <c r="N167" i="56"/>
  <c r="I174" i="56"/>
  <c r="L181" i="56"/>
  <c r="I192" i="56"/>
  <c r="I196" i="56"/>
  <c r="O199" i="56"/>
  <c r="I26" i="54"/>
  <c r="O40" i="54"/>
  <c r="L49" i="54"/>
  <c r="O51" i="54"/>
  <c r="F74" i="54"/>
  <c r="O75" i="54"/>
  <c r="N74" i="54"/>
  <c r="O80" i="54"/>
  <c r="O79" i="54" s="1"/>
  <c r="F131" i="54"/>
  <c r="O132" i="54"/>
  <c r="N131" i="54"/>
  <c r="I138" i="54"/>
  <c r="O143" i="54"/>
  <c r="L152" i="54"/>
  <c r="O155" i="54"/>
  <c r="F162" i="54"/>
  <c r="O163" i="54"/>
  <c r="N162" i="54"/>
  <c r="M167" i="54"/>
  <c r="F174" i="54"/>
  <c r="O175" i="54"/>
  <c r="N174" i="54"/>
  <c r="I181" i="54"/>
  <c r="O191" i="54"/>
  <c r="N190" i="54"/>
  <c r="L192" i="54"/>
  <c r="L196" i="54"/>
  <c r="O199" i="54"/>
  <c r="O200" i="54"/>
  <c r="D229" i="53"/>
  <c r="E21" i="37" s="1"/>
  <c r="J23" i="14" s="1"/>
  <c r="F26" i="53"/>
  <c r="N26" i="53"/>
  <c r="O47" i="53"/>
  <c r="M46" i="53"/>
  <c r="I49" i="53"/>
  <c r="F69" i="53"/>
  <c r="N69" i="53"/>
  <c r="L74" i="53"/>
  <c r="L131" i="53"/>
  <c r="O139" i="53"/>
  <c r="M138" i="53"/>
  <c r="O142" i="53"/>
  <c r="O143" i="53"/>
  <c r="F152" i="53"/>
  <c r="N152" i="53"/>
  <c r="O161" i="53"/>
  <c r="N160" i="53"/>
  <c r="L162" i="53"/>
  <c r="I167" i="53"/>
  <c r="I174" i="53"/>
  <c r="I181" i="53"/>
  <c r="L192" i="53"/>
  <c r="L196" i="53"/>
  <c r="L49" i="51"/>
  <c r="F74" i="51"/>
  <c r="O75" i="51"/>
  <c r="N74" i="51"/>
  <c r="M131" i="51"/>
  <c r="F138" i="51"/>
  <c r="N138" i="51"/>
  <c r="O146" i="51"/>
  <c r="N145" i="51"/>
  <c r="I152" i="51"/>
  <c r="O159" i="51"/>
  <c r="M158" i="51"/>
  <c r="M162" i="51"/>
  <c r="L167" i="51"/>
  <c r="L174" i="51"/>
  <c r="O177" i="51"/>
  <c r="L181" i="51"/>
  <c r="O188" i="51"/>
  <c r="O189" i="51"/>
  <c r="O193" i="51"/>
  <c r="M192" i="51"/>
  <c r="M196" i="51"/>
  <c r="O224" i="51"/>
  <c r="M26" i="74"/>
  <c r="O47" i="74"/>
  <c r="M46" i="74"/>
  <c r="I49" i="74"/>
  <c r="I69" i="74"/>
  <c r="M74" i="74"/>
  <c r="I131" i="74"/>
  <c r="O133" i="74"/>
  <c r="I138" i="74"/>
  <c r="O144" i="74"/>
  <c r="L152" i="74"/>
  <c r="O159" i="74"/>
  <c r="M158" i="74"/>
  <c r="O163" i="74"/>
  <c r="M162" i="74"/>
  <c r="L167" i="74"/>
  <c r="L174" i="74"/>
  <c r="M181" i="74"/>
  <c r="L192" i="74"/>
  <c r="I196" i="74"/>
  <c r="O198" i="74"/>
  <c r="O199" i="74"/>
  <c r="O213" i="74"/>
  <c r="O17" i="50"/>
  <c r="I41" i="50"/>
  <c r="F46" i="50"/>
  <c r="N46" i="50"/>
  <c r="L49" i="50"/>
  <c r="O56" i="50"/>
  <c r="O51" i="50"/>
  <c r="O52" i="50"/>
  <c r="L69" i="50"/>
  <c r="I74" i="50"/>
  <c r="O76" i="50"/>
  <c r="O80" i="50"/>
  <c r="O79" i="50" s="1"/>
  <c r="I131" i="50"/>
  <c r="L138" i="50"/>
  <c r="O142" i="50"/>
  <c r="L145" i="50"/>
  <c r="L152" i="50"/>
  <c r="O163" i="50"/>
  <c r="M162" i="50"/>
  <c r="L167" i="50"/>
  <c r="M174" i="50"/>
  <c r="M181" i="50"/>
  <c r="O184" i="50"/>
  <c r="O188" i="50"/>
  <c r="O189" i="50"/>
  <c r="M192" i="50"/>
  <c r="M196" i="50"/>
  <c r="O200" i="50"/>
  <c r="F26" i="48"/>
  <c r="N26" i="48"/>
  <c r="I41" i="48"/>
  <c r="O43" i="48"/>
  <c r="F46" i="48"/>
  <c r="N46" i="48"/>
  <c r="I49" i="48"/>
  <c r="O51" i="48"/>
  <c r="O55" i="48"/>
  <c r="O64" i="48"/>
  <c r="M69" i="48"/>
  <c r="L74" i="48"/>
  <c r="O77" i="48"/>
  <c r="F131" i="48"/>
  <c r="N131" i="48"/>
  <c r="O133" i="48"/>
  <c r="I138" i="48"/>
  <c r="O140" i="48"/>
  <c r="I145" i="48"/>
  <c r="L152" i="48"/>
  <c r="F162" i="48"/>
  <c r="N162" i="48"/>
  <c r="O164" i="48"/>
  <c r="O168" i="48"/>
  <c r="M167" i="48"/>
  <c r="O172" i="48"/>
  <c r="F174" i="48"/>
  <c r="N174" i="48"/>
  <c r="I181" i="48"/>
  <c r="O183" i="48"/>
  <c r="O184" i="48"/>
  <c r="O188" i="48"/>
  <c r="I192" i="48"/>
  <c r="I196" i="48"/>
  <c r="O219" i="48"/>
  <c r="O13" i="47"/>
  <c r="F26" i="47"/>
  <c r="O42" i="47"/>
  <c r="M41" i="47"/>
  <c r="L46" i="47"/>
  <c r="M49" i="47"/>
  <c r="O67" i="47"/>
  <c r="F69" i="47"/>
  <c r="N69" i="47"/>
  <c r="M74" i="47"/>
  <c r="O132" i="47"/>
  <c r="M131" i="47"/>
  <c r="O135" i="47"/>
  <c r="O136" i="47"/>
  <c r="M138" i="47"/>
  <c r="L145" i="47"/>
  <c r="L152" i="47"/>
  <c r="M162" i="47"/>
  <c r="I167" i="47"/>
  <c r="O170" i="47"/>
  <c r="I174" i="47"/>
  <c r="O176" i="47"/>
  <c r="O180" i="47"/>
  <c r="I181" i="47"/>
  <c r="O187" i="47"/>
  <c r="I192" i="47"/>
  <c r="O195" i="47"/>
  <c r="I196" i="47"/>
  <c r="O199" i="47"/>
  <c r="O216" i="47"/>
  <c r="D229" i="46"/>
  <c r="M229" i="46" s="1"/>
  <c r="O12" i="46"/>
  <c r="O15" i="46"/>
  <c r="O27" i="46"/>
  <c r="O28" i="46"/>
  <c r="O42" i="46"/>
  <c r="M41" i="46"/>
  <c r="L46" i="46"/>
  <c r="F49" i="46"/>
  <c r="N49" i="46"/>
  <c r="O54" i="46"/>
  <c r="M62" i="46"/>
  <c r="L69" i="46"/>
  <c r="F74" i="46"/>
  <c r="N74" i="46"/>
  <c r="O76" i="46"/>
  <c r="I131" i="46"/>
  <c r="O134" i="46"/>
  <c r="L138" i="46"/>
  <c r="O142" i="46"/>
  <c r="O146" i="46"/>
  <c r="M145" i="46"/>
  <c r="F152" i="46"/>
  <c r="N152" i="46"/>
  <c r="O154" i="46"/>
  <c r="L162" i="46"/>
  <c r="F167" i="46"/>
  <c r="N167" i="46"/>
  <c r="F174" i="46"/>
  <c r="N174" i="46"/>
  <c r="O176" i="46"/>
  <c r="O180" i="46"/>
  <c r="I181" i="46"/>
  <c r="O188" i="46"/>
  <c r="L192" i="46"/>
  <c r="L196" i="46"/>
  <c r="O199" i="46"/>
  <c r="O14" i="45"/>
  <c r="O25" i="45"/>
  <c r="M24" i="45"/>
  <c r="L26" i="45"/>
  <c r="O40" i="45"/>
  <c r="I41" i="45"/>
  <c r="F46" i="45"/>
  <c r="N46" i="45"/>
  <c r="L49" i="45"/>
  <c r="O56" i="45"/>
  <c r="O51" i="45"/>
  <c r="O70" i="45"/>
  <c r="M69" i="45"/>
  <c r="I74" i="45"/>
  <c r="O76" i="45"/>
  <c r="M131" i="45"/>
  <c r="O139" i="45"/>
  <c r="M138" i="45"/>
  <c r="L145" i="45"/>
  <c r="L152" i="45"/>
  <c r="O163" i="45"/>
  <c r="M162" i="45"/>
  <c r="L167" i="45"/>
  <c r="I174" i="45"/>
  <c r="O177" i="45"/>
  <c r="L181" i="45"/>
  <c r="O185" i="45"/>
  <c r="L192" i="45"/>
  <c r="L196" i="45"/>
  <c r="O213" i="45"/>
  <c r="O214" i="45"/>
  <c r="O218" i="45"/>
  <c r="O222" i="45"/>
  <c r="O15" i="44"/>
  <c r="F26" i="44"/>
  <c r="O45" i="44"/>
  <c r="N44" i="44"/>
  <c r="F49" i="44"/>
  <c r="N49" i="44"/>
  <c r="F74" i="44"/>
  <c r="N74" i="44"/>
  <c r="F131" i="44"/>
  <c r="O132" i="44"/>
  <c r="N131" i="44"/>
  <c r="I138" i="44"/>
  <c r="L145" i="44"/>
  <c r="L152" i="44"/>
  <c r="F162" i="44"/>
  <c r="O163" i="44"/>
  <c r="N162" i="44"/>
  <c r="M167" i="44"/>
  <c r="F174" i="44"/>
  <c r="N174" i="44"/>
  <c r="I181" i="44"/>
  <c r="O191" i="44"/>
  <c r="N190" i="44"/>
  <c r="L192" i="44"/>
  <c r="L196" i="44"/>
  <c r="M26" i="43"/>
  <c r="O45" i="43"/>
  <c r="M44" i="43"/>
  <c r="M49" i="43"/>
  <c r="O70" i="43"/>
  <c r="M69" i="43"/>
  <c r="L74" i="43"/>
  <c r="F131" i="43"/>
  <c r="N131" i="43"/>
  <c r="F138" i="43"/>
  <c r="N138" i="43"/>
  <c r="O146" i="43"/>
  <c r="N145" i="43"/>
  <c r="F152" i="43"/>
  <c r="N152" i="43"/>
  <c r="L162" i="43"/>
  <c r="I167" i="43"/>
  <c r="L174" i="43"/>
  <c r="M181" i="43"/>
  <c r="L192" i="43"/>
  <c r="L196" i="43"/>
  <c r="D229" i="42"/>
  <c r="M229" i="42" s="1"/>
  <c r="L26" i="42"/>
  <c r="F49" i="42"/>
  <c r="N49" i="42"/>
  <c r="O53" i="42"/>
  <c r="M74" i="42"/>
  <c r="F131" i="42"/>
  <c r="N131" i="42"/>
  <c r="I138" i="42"/>
  <c r="L152" i="42"/>
  <c r="M162" i="42"/>
  <c r="L167" i="42"/>
  <c r="M174" i="42"/>
  <c r="F181" i="42"/>
  <c r="N181" i="42"/>
  <c r="F192" i="42"/>
  <c r="N192" i="42"/>
  <c r="F196" i="42"/>
  <c r="O197" i="42"/>
  <c r="N196" i="42"/>
  <c r="D229" i="41"/>
  <c r="M229" i="41" s="1"/>
  <c r="O12" i="41"/>
  <c r="O27" i="41"/>
  <c r="M26" i="41"/>
  <c r="O36" i="41"/>
  <c r="N35" i="41"/>
  <c r="L49" i="41"/>
  <c r="F74" i="41"/>
  <c r="O75" i="41"/>
  <c r="N74" i="41"/>
  <c r="O132" i="41"/>
  <c r="M131" i="41"/>
  <c r="F138" i="41"/>
  <c r="O139" i="41"/>
  <c r="N138" i="41"/>
  <c r="O147" i="41"/>
  <c r="I152" i="41"/>
  <c r="O154" i="41"/>
  <c r="I162" i="41"/>
  <c r="F167" i="41"/>
  <c r="N167" i="41"/>
  <c r="F174" i="41"/>
  <c r="N174" i="41"/>
  <c r="F181" i="41"/>
  <c r="N181" i="41"/>
  <c r="F192" i="41"/>
  <c r="O193" i="41"/>
  <c r="N192" i="41"/>
  <c r="O36" i="40"/>
  <c r="M35" i="40"/>
  <c r="O47" i="40"/>
  <c r="M46" i="40"/>
  <c r="I49" i="40"/>
  <c r="M74" i="40"/>
  <c r="I131" i="40"/>
  <c r="I138" i="40"/>
  <c r="F152" i="40"/>
  <c r="N152" i="40"/>
  <c r="O161" i="40"/>
  <c r="M160" i="40"/>
  <c r="I162" i="40"/>
  <c r="M167" i="40"/>
  <c r="M174" i="40"/>
  <c r="L181" i="40"/>
  <c r="I192" i="40"/>
  <c r="I196" i="40"/>
  <c r="O152" i="75"/>
  <c r="O162" i="66"/>
  <c r="O49" i="66"/>
  <c r="O138" i="64"/>
  <c r="O74" i="52"/>
  <c r="O49" i="52"/>
  <c r="O58" i="64"/>
  <c r="O26" i="75"/>
  <c r="O196" i="68"/>
  <c r="O69" i="66"/>
  <c r="O174" i="64"/>
  <c r="O131" i="75"/>
  <c r="N26" i="64"/>
  <c r="O152" i="52"/>
  <c r="O152" i="68"/>
  <c r="O196" i="66"/>
  <c r="L131" i="57"/>
  <c r="O134" i="57"/>
  <c r="L138" i="57"/>
  <c r="O142" i="57"/>
  <c r="M145" i="57"/>
  <c r="F152" i="57"/>
  <c r="N152" i="57"/>
  <c r="O161" i="57"/>
  <c r="M160" i="57"/>
  <c r="I162" i="57"/>
  <c r="O165" i="57"/>
  <c r="F167" i="57"/>
  <c r="N167" i="57"/>
  <c r="I174" i="57"/>
  <c r="L181" i="57"/>
  <c r="O188" i="57"/>
  <c r="L192" i="57"/>
  <c r="L196" i="57"/>
  <c r="O217" i="57"/>
  <c r="I26" i="56"/>
  <c r="F41" i="56"/>
  <c r="N41" i="56"/>
  <c r="O47" i="56"/>
  <c r="M46" i="56"/>
  <c r="F49" i="56"/>
  <c r="N49" i="56"/>
  <c r="O54" i="56"/>
  <c r="L69" i="56"/>
  <c r="O73" i="56"/>
  <c r="M72" i="56"/>
  <c r="I74" i="56"/>
  <c r="I131" i="56"/>
  <c r="L138" i="56"/>
  <c r="I145" i="56"/>
  <c r="O151" i="56"/>
  <c r="M150" i="56"/>
  <c r="I152" i="56"/>
  <c r="O159" i="56"/>
  <c r="M158" i="56"/>
  <c r="M162" i="56"/>
  <c r="O166" i="56"/>
  <c r="I167" i="56"/>
  <c r="L174" i="56"/>
  <c r="O178" i="56"/>
  <c r="M181" i="56"/>
  <c r="O184" i="56"/>
  <c r="O188" i="56"/>
  <c r="L192" i="56"/>
  <c r="L196" i="56"/>
  <c r="O221" i="56"/>
  <c r="L26" i="54"/>
  <c r="L41" i="54"/>
  <c r="I46" i="54"/>
  <c r="O48" i="54"/>
  <c r="M49" i="54"/>
  <c r="L69" i="54"/>
  <c r="I74" i="54"/>
  <c r="I131" i="54"/>
  <c r="L138" i="54"/>
  <c r="L145" i="54"/>
  <c r="O153" i="54"/>
  <c r="M152" i="54"/>
  <c r="O157" i="54"/>
  <c r="M156" i="54"/>
  <c r="I162" i="54"/>
  <c r="F167" i="54"/>
  <c r="N167" i="54"/>
  <c r="I174" i="54"/>
  <c r="L181" i="54"/>
  <c r="O185" i="54"/>
  <c r="O189" i="54"/>
  <c r="M192" i="54"/>
  <c r="M196" i="54"/>
  <c r="O215" i="54"/>
  <c r="O219" i="54"/>
  <c r="O23" i="53"/>
  <c r="N22" i="53"/>
  <c r="I26" i="53"/>
  <c r="O36" i="53"/>
  <c r="N35" i="53"/>
  <c r="I41" i="53"/>
  <c r="F46" i="53"/>
  <c r="N46" i="53"/>
  <c r="L49" i="53"/>
  <c r="I69" i="53"/>
  <c r="O71" i="53"/>
  <c r="M74" i="53"/>
  <c r="O132" i="53"/>
  <c r="M131" i="53"/>
  <c r="O136" i="53"/>
  <c r="F138" i="53"/>
  <c r="N138" i="53"/>
  <c r="F145" i="53"/>
  <c r="N145" i="53"/>
  <c r="I152" i="53"/>
  <c r="O154" i="53"/>
  <c r="O163" i="53"/>
  <c r="M162" i="53"/>
  <c r="L167" i="53"/>
  <c r="L174" i="53"/>
  <c r="O177" i="53"/>
  <c r="L181" i="53"/>
  <c r="M192" i="53"/>
  <c r="M196" i="53"/>
  <c r="O14" i="51"/>
  <c r="O17" i="51"/>
  <c r="L26" i="51"/>
  <c r="L41" i="51"/>
  <c r="I46" i="51"/>
  <c r="O50" i="51"/>
  <c r="M49" i="51"/>
  <c r="O57" i="51"/>
  <c r="L69" i="51"/>
  <c r="I74" i="51"/>
  <c r="F131" i="51"/>
  <c r="O132" i="51"/>
  <c r="N131" i="51"/>
  <c r="O137" i="51"/>
  <c r="I138" i="51"/>
  <c r="I145" i="51"/>
  <c r="L152" i="51"/>
  <c r="F162" i="51"/>
  <c r="O163" i="51"/>
  <c r="N162" i="51"/>
  <c r="O164" i="51"/>
  <c r="M167" i="51"/>
  <c r="O175" i="51"/>
  <c r="M174" i="51"/>
  <c r="M181" i="51"/>
  <c r="O186" i="51"/>
  <c r="F192" i="51"/>
  <c r="N192" i="51"/>
  <c r="F196" i="51"/>
  <c r="N196" i="51"/>
  <c r="O198" i="51"/>
  <c r="O214" i="51"/>
  <c r="D229" i="74"/>
  <c r="M229" i="74" s="1"/>
  <c r="O15" i="74"/>
  <c r="F26" i="74"/>
  <c r="L41" i="74"/>
  <c r="F46" i="74"/>
  <c r="N46" i="74"/>
  <c r="L49" i="74"/>
  <c r="L69" i="74"/>
  <c r="F74" i="74"/>
  <c r="N74" i="74"/>
  <c r="L131" i="74"/>
  <c r="L138" i="74"/>
  <c r="M145" i="74"/>
  <c r="O153" i="74"/>
  <c r="M152" i="74"/>
  <c r="F162" i="74"/>
  <c r="N162" i="74"/>
  <c r="O168" i="74"/>
  <c r="M167" i="74"/>
  <c r="O171" i="74"/>
  <c r="O175" i="74"/>
  <c r="M174" i="74"/>
  <c r="F181" i="74"/>
  <c r="N181" i="74"/>
  <c r="O183" i="74"/>
  <c r="O186" i="74"/>
  <c r="M192" i="74"/>
  <c r="L196" i="74"/>
  <c r="O218" i="74"/>
  <c r="O222" i="74"/>
  <c r="D229" i="50"/>
  <c r="E18" i="37" s="1"/>
  <c r="O23" i="50"/>
  <c r="M22" i="50"/>
  <c r="F26" i="50"/>
  <c r="L41" i="50"/>
  <c r="I46" i="50"/>
  <c r="O50" i="50"/>
  <c r="M49" i="50"/>
  <c r="O53" i="50"/>
  <c r="O64" i="50"/>
  <c r="O70" i="50"/>
  <c r="M69" i="50"/>
  <c r="L74" i="50"/>
  <c r="L131" i="50"/>
  <c r="O135" i="50"/>
  <c r="M138" i="50"/>
  <c r="M145" i="50"/>
  <c r="O149" i="50"/>
  <c r="M148" i="50"/>
  <c r="M152" i="50"/>
  <c r="O159" i="50"/>
  <c r="N158" i="50"/>
  <c r="F162" i="50"/>
  <c r="N162" i="50"/>
  <c r="M167" i="50"/>
  <c r="F174" i="50"/>
  <c r="O175" i="50"/>
  <c r="N174" i="50"/>
  <c r="O176" i="50"/>
  <c r="F181" i="50"/>
  <c r="N181" i="50"/>
  <c r="F192" i="50"/>
  <c r="N192" i="50"/>
  <c r="F196" i="50"/>
  <c r="N196" i="50"/>
  <c r="O14" i="48"/>
  <c r="O16" i="48"/>
  <c r="O23" i="48"/>
  <c r="N22" i="48"/>
  <c r="I26" i="48"/>
  <c r="O40" i="48"/>
  <c r="L41" i="48"/>
  <c r="I46" i="48"/>
  <c r="O48" i="48"/>
  <c r="L49" i="48"/>
  <c r="O56" i="48"/>
  <c r="F69" i="48"/>
  <c r="O70" i="48"/>
  <c r="N69" i="48"/>
  <c r="O71" i="48"/>
  <c r="O75" i="48"/>
  <c r="M74" i="48"/>
  <c r="O78" i="48"/>
  <c r="I131" i="48"/>
  <c r="L138" i="48"/>
  <c r="L145" i="48"/>
  <c r="O153" i="48"/>
  <c r="M152" i="48"/>
  <c r="O161" i="48"/>
  <c r="M160" i="48"/>
  <c r="I162" i="48"/>
  <c r="O165" i="48"/>
  <c r="F167" i="48"/>
  <c r="N167" i="48"/>
  <c r="I174" i="48"/>
  <c r="O177" i="48"/>
  <c r="L181" i="48"/>
  <c r="L192" i="48"/>
  <c r="L196" i="48"/>
  <c r="I26" i="47"/>
  <c r="F41" i="47"/>
  <c r="N41" i="47"/>
  <c r="O43" i="47"/>
  <c r="M46" i="47"/>
  <c r="F49" i="47"/>
  <c r="N49" i="47"/>
  <c r="I69" i="47"/>
  <c r="F74" i="47"/>
  <c r="N74" i="47"/>
  <c r="F131" i="47"/>
  <c r="N131" i="47"/>
  <c r="F138" i="47"/>
  <c r="N138" i="47"/>
  <c r="O143" i="47"/>
  <c r="M145" i="47"/>
  <c r="O149" i="47"/>
  <c r="M148" i="47"/>
  <c r="O153" i="47"/>
  <c r="M152" i="47"/>
  <c r="F162" i="47"/>
  <c r="N162" i="47"/>
  <c r="L167" i="47"/>
  <c r="L174" i="47"/>
  <c r="O177" i="47"/>
  <c r="L181" i="47"/>
  <c r="O185" i="47"/>
  <c r="O188" i="47"/>
  <c r="L192" i="47"/>
  <c r="L196" i="47"/>
  <c r="O13" i="46"/>
  <c r="O23" i="46"/>
  <c r="M22" i="46"/>
  <c r="F26" i="46"/>
  <c r="N26" i="46"/>
  <c r="O36" i="46"/>
  <c r="M35" i="46"/>
  <c r="F41" i="46"/>
  <c r="N41" i="46"/>
  <c r="M46" i="46"/>
  <c r="I49" i="46"/>
  <c r="O55" i="46"/>
  <c r="O60" i="46"/>
  <c r="N62" i="46"/>
  <c r="O64" i="46"/>
  <c r="O70" i="46"/>
  <c r="M69" i="46"/>
  <c r="I74" i="46"/>
  <c r="L131" i="46"/>
  <c r="O139" i="46"/>
  <c r="M138" i="46"/>
  <c r="O143" i="46"/>
  <c r="F145" i="46"/>
  <c r="N145" i="46"/>
  <c r="I152" i="46"/>
  <c r="M162" i="46"/>
  <c r="I167" i="46"/>
  <c r="I174" i="46"/>
  <c r="L181" i="46"/>
  <c r="M192" i="46"/>
  <c r="M196" i="46"/>
  <c r="O200" i="46"/>
  <c r="O214" i="46"/>
  <c r="O222" i="46"/>
  <c r="D229" i="45"/>
  <c r="M229" i="45" s="1"/>
  <c r="O27" i="45"/>
  <c r="O28" i="45"/>
  <c r="L41" i="45"/>
  <c r="O45" i="45"/>
  <c r="M44" i="45"/>
  <c r="I46" i="45"/>
  <c r="M49" i="45"/>
  <c r="O60" i="45"/>
  <c r="F69" i="45"/>
  <c r="N69" i="45"/>
  <c r="L74" i="45"/>
  <c r="F131" i="45"/>
  <c r="N131" i="45"/>
  <c r="O136" i="45"/>
  <c r="F138" i="45"/>
  <c r="N138" i="45"/>
  <c r="O146" i="45"/>
  <c r="M145" i="45"/>
  <c r="M152" i="45"/>
  <c r="F162" i="45"/>
  <c r="N162" i="45"/>
  <c r="O168" i="45"/>
  <c r="M167" i="45"/>
  <c r="L174" i="45"/>
  <c r="O182" i="45"/>
  <c r="M181" i="45"/>
  <c r="O189" i="45"/>
  <c r="M192" i="45"/>
  <c r="O197" i="45"/>
  <c r="M196" i="45"/>
  <c r="O202" i="45"/>
  <c r="O201" i="45" s="1"/>
  <c r="O215" i="45"/>
  <c r="D229" i="44"/>
  <c r="M229" i="44" s="1"/>
  <c r="O12" i="44"/>
  <c r="I26" i="44"/>
  <c r="O40" i="44"/>
  <c r="I41" i="44"/>
  <c r="M46" i="44"/>
  <c r="I49" i="44"/>
  <c r="N62" i="44"/>
  <c r="O70" i="44"/>
  <c r="M69" i="44"/>
  <c r="O73" i="44"/>
  <c r="M72" i="44"/>
  <c r="I74" i="44"/>
  <c r="I131" i="44"/>
  <c r="O134" i="44"/>
  <c r="L138" i="44"/>
  <c r="O141" i="44"/>
  <c r="O142" i="44"/>
  <c r="M152" i="44"/>
  <c r="O157" i="44"/>
  <c r="M156" i="44"/>
  <c r="I162" i="44"/>
  <c r="F167" i="44"/>
  <c r="N167" i="44"/>
  <c r="O172" i="44"/>
  <c r="I174" i="44"/>
  <c r="L181" i="44"/>
  <c r="O185" i="44"/>
  <c r="O189" i="44"/>
  <c r="M192" i="44"/>
  <c r="M196" i="44"/>
  <c r="O202" i="44"/>
  <c r="O201" i="44" s="1"/>
  <c r="D229" i="43"/>
  <c r="M229" i="43" s="1"/>
  <c r="O15" i="43"/>
  <c r="M41" i="43"/>
  <c r="L46" i="43"/>
  <c r="F49" i="43"/>
  <c r="O50" i="43"/>
  <c r="N49" i="43"/>
  <c r="F69" i="43"/>
  <c r="N69" i="43"/>
  <c r="O75" i="43"/>
  <c r="M74" i="43"/>
  <c r="I131" i="43"/>
  <c r="O132" i="43"/>
  <c r="O133" i="43"/>
  <c r="I138" i="43"/>
  <c r="O139" i="43"/>
  <c r="I145" i="43"/>
  <c r="I152" i="43"/>
  <c r="O155" i="43"/>
  <c r="O159" i="43"/>
  <c r="M158" i="43"/>
  <c r="O163" i="43"/>
  <c r="M162" i="43"/>
  <c r="L167" i="43"/>
  <c r="O175" i="43"/>
  <c r="M174" i="43"/>
  <c r="F181" i="43"/>
  <c r="O182" i="43"/>
  <c r="N181" i="43"/>
  <c r="O186" i="43"/>
  <c r="M192" i="43"/>
  <c r="O217" i="43"/>
  <c r="O27" i="42"/>
  <c r="M26" i="42"/>
  <c r="I41" i="42"/>
  <c r="M46" i="42"/>
  <c r="I49" i="42"/>
  <c r="O51" i="42"/>
  <c r="I69" i="42"/>
  <c r="O71" i="42"/>
  <c r="F74" i="42"/>
  <c r="N74" i="42"/>
  <c r="I131" i="42"/>
  <c r="L138" i="42"/>
  <c r="O141" i="42"/>
  <c r="O142" i="42"/>
  <c r="L145" i="42"/>
  <c r="M152" i="42"/>
  <c r="O159" i="42"/>
  <c r="N158" i="42"/>
  <c r="F162" i="42"/>
  <c r="N162" i="42"/>
  <c r="O168" i="42"/>
  <c r="M167" i="42"/>
  <c r="F174" i="42"/>
  <c r="O175" i="42"/>
  <c r="N174" i="42"/>
  <c r="O180" i="42"/>
  <c r="I181" i="42"/>
  <c r="O182" i="42"/>
  <c r="O186" i="42"/>
  <c r="I192" i="42"/>
  <c r="I196" i="42"/>
  <c r="O217" i="42"/>
  <c r="L41" i="41"/>
  <c r="O45" i="41"/>
  <c r="M44" i="41"/>
  <c r="I46" i="41"/>
  <c r="M49" i="41"/>
  <c r="O57" i="41"/>
  <c r="L69" i="41"/>
  <c r="O73" i="41"/>
  <c r="M72" i="41"/>
  <c r="I74" i="41"/>
  <c r="O77" i="41"/>
  <c r="F131" i="41"/>
  <c r="N131" i="41"/>
  <c r="O136" i="41"/>
  <c r="O137" i="41"/>
  <c r="I138" i="41"/>
  <c r="I145" i="41"/>
  <c r="L162" i="41"/>
  <c r="O165" i="41"/>
  <c r="I167" i="41"/>
  <c r="O170" i="41"/>
  <c r="O173" i="41"/>
  <c r="I174" i="41"/>
  <c r="O175" i="41"/>
  <c r="O180" i="41"/>
  <c r="I181" i="41"/>
  <c r="O184" i="41"/>
  <c r="O188" i="41"/>
  <c r="O191" i="41"/>
  <c r="M190" i="41"/>
  <c r="I192" i="41"/>
  <c r="I196" i="41"/>
  <c r="O213" i="41"/>
  <c r="O217" i="41"/>
  <c r="D229" i="40"/>
  <c r="M229" i="40" s="1"/>
  <c r="O12" i="40"/>
  <c r="O23" i="40"/>
  <c r="M22" i="40"/>
  <c r="O25" i="40"/>
  <c r="O27" i="40"/>
  <c r="M26" i="40"/>
  <c r="O28" i="40"/>
  <c r="O40" i="40"/>
  <c r="I41" i="40"/>
  <c r="F46" i="40"/>
  <c r="N46" i="40"/>
  <c r="L49" i="40"/>
  <c r="O51" i="40"/>
  <c r="O52" i="40"/>
  <c r="I69" i="40"/>
  <c r="O71" i="40"/>
  <c r="F74" i="40"/>
  <c r="N74" i="40"/>
  <c r="L131" i="40"/>
  <c r="O134" i="40"/>
  <c r="L138" i="40"/>
  <c r="I145" i="40"/>
  <c r="O151" i="40"/>
  <c r="M150" i="40"/>
  <c r="I152" i="40"/>
  <c r="O153" i="40"/>
  <c r="O154" i="40"/>
  <c r="L162" i="40"/>
  <c r="F167" i="40"/>
  <c r="N167" i="40"/>
  <c r="F174" i="40"/>
  <c r="N174" i="40"/>
  <c r="O176" i="40"/>
  <c r="O182" i="40"/>
  <c r="M181" i="40"/>
  <c r="O189" i="40"/>
  <c r="O191" i="40"/>
  <c r="L192" i="40"/>
  <c r="L196" i="40"/>
  <c r="O214" i="40"/>
  <c r="O63" i="75"/>
  <c r="M62" i="75"/>
  <c r="O181" i="75"/>
  <c r="O63" i="64"/>
  <c r="M62" i="64"/>
  <c r="O131" i="64"/>
  <c r="O181" i="52"/>
  <c r="O65" i="52"/>
  <c r="O196" i="75"/>
  <c r="O8" i="37"/>
  <c r="O69" i="68"/>
  <c r="O46" i="68"/>
  <c r="O65" i="64"/>
  <c r="O174" i="68"/>
  <c r="L229" i="66"/>
  <c r="M35" i="37" s="1"/>
  <c r="O58" i="66"/>
  <c r="O37" i="37"/>
  <c r="O192" i="64"/>
  <c r="F229" i="64"/>
  <c r="G33" i="37" s="1"/>
  <c r="O26" i="68"/>
  <c r="O15" i="72"/>
  <c r="O12" i="63"/>
  <c r="O80" i="43"/>
  <c r="O79" i="43" s="1"/>
  <c r="O80" i="56"/>
  <c r="O79" i="56" s="1"/>
  <c r="O80" i="44"/>
  <c r="O79" i="44" s="1"/>
  <c r="O80" i="53"/>
  <c r="O79" i="53" s="1"/>
  <c r="O80" i="71"/>
  <c r="O79" i="71" s="1"/>
  <c r="O80" i="69"/>
  <c r="O79" i="69" s="1"/>
  <c r="O80" i="60"/>
  <c r="O79" i="60" s="1"/>
  <c r="O80" i="45"/>
  <c r="O79" i="45" s="1"/>
  <c r="O80" i="57"/>
  <c r="O79" i="57" s="1"/>
  <c r="O80" i="47"/>
  <c r="O79" i="47" s="1"/>
  <c r="O80" i="46"/>
  <c r="O79" i="46" s="1"/>
  <c r="O80" i="42"/>
  <c r="O79" i="42" s="1"/>
  <c r="O68" i="3"/>
  <c r="O207" i="3"/>
  <c r="O63" i="67"/>
  <c r="O63" i="68"/>
  <c r="F22" i="37"/>
  <c r="W23" i="14" s="1"/>
  <c r="O68" i="70"/>
  <c r="O68" i="69"/>
  <c r="O68" i="60"/>
  <c r="F33" i="37"/>
  <c r="W36" i="14" s="1"/>
  <c r="O63" i="70"/>
  <c r="O48" i="39"/>
  <c r="O149" i="39"/>
  <c r="O199" i="39"/>
  <c r="O195" i="72"/>
  <c r="O77" i="71"/>
  <c r="O146" i="71"/>
  <c r="O186" i="71"/>
  <c r="O50" i="70"/>
  <c r="O169" i="70"/>
  <c r="O143" i="69"/>
  <c r="O179" i="69"/>
  <c r="O218" i="67"/>
  <c r="O47" i="65"/>
  <c r="O68" i="65"/>
  <c r="O133" i="65"/>
  <c r="O171" i="65"/>
  <c r="O180" i="65"/>
  <c r="O142" i="63"/>
  <c r="O12" i="62"/>
  <c r="O136" i="62"/>
  <c r="O142" i="62"/>
  <c r="O159" i="62"/>
  <c r="O188" i="62"/>
  <c r="O78" i="61"/>
  <c r="O176" i="61"/>
  <c r="O182" i="61"/>
  <c r="O16" i="59"/>
  <c r="O36" i="59"/>
  <c r="O52" i="59"/>
  <c r="O137" i="59"/>
  <c r="O139" i="59"/>
  <c r="O173" i="59"/>
  <c r="O157" i="56"/>
  <c r="O147" i="51"/>
  <c r="O149" i="51"/>
  <c r="O15" i="39"/>
  <c r="O23" i="39"/>
  <c r="O36" i="39"/>
  <c r="O70" i="39"/>
  <c r="O76" i="39"/>
  <c r="O140" i="39"/>
  <c r="O144" i="39"/>
  <c r="O214" i="39"/>
  <c r="O218" i="39"/>
  <c r="O222" i="39"/>
  <c r="O40" i="72"/>
  <c r="O77" i="72"/>
  <c r="O141" i="72"/>
  <c r="O146" i="72"/>
  <c r="O13" i="71"/>
  <c r="O16" i="71"/>
  <c r="O40" i="71"/>
  <c r="O195" i="71"/>
  <c r="O200" i="71"/>
  <c r="O183" i="70"/>
  <c r="O187" i="70"/>
  <c r="L36" i="37"/>
  <c r="I36" i="37"/>
  <c r="O135" i="67"/>
  <c r="O25" i="65"/>
  <c r="O54" i="65"/>
  <c r="O163" i="65"/>
  <c r="O28" i="63"/>
  <c r="O135" i="63"/>
  <c r="O170" i="63"/>
  <c r="O215" i="63"/>
  <c r="O218" i="63"/>
  <c r="O25" i="62"/>
  <c r="O28" i="62"/>
  <c r="O75" i="62"/>
  <c r="N63" i="61"/>
  <c r="N62" i="61" s="1"/>
  <c r="O68" i="61"/>
  <c r="O136" i="61"/>
  <c r="O151" i="60"/>
  <c r="O185" i="60"/>
  <c r="O189" i="60"/>
  <c r="O27" i="59"/>
  <c r="O75" i="59"/>
  <c r="O80" i="59"/>
  <c r="O79" i="59" s="1"/>
  <c r="O157" i="59"/>
  <c r="O147" i="58"/>
  <c r="O154" i="58"/>
  <c r="O165" i="58"/>
  <c r="O188" i="58"/>
  <c r="O219" i="58"/>
  <c r="O15" i="57"/>
  <c r="O198" i="57"/>
  <c r="O220" i="57"/>
  <c r="O224" i="57"/>
  <c r="O135" i="56"/>
  <c r="O144" i="56"/>
  <c r="O146" i="56"/>
  <c r="O188" i="54"/>
  <c r="O56" i="51"/>
  <c r="N63" i="51"/>
  <c r="N62" i="51" s="1"/>
  <c r="O165" i="74"/>
  <c r="O170" i="74"/>
  <c r="O54" i="48"/>
  <c r="O214" i="48"/>
  <c r="O218" i="48"/>
  <c r="O15" i="47"/>
  <c r="O61" i="72"/>
  <c r="O63" i="65"/>
  <c r="O57" i="39"/>
  <c r="O53" i="39"/>
  <c r="O166" i="72"/>
  <c r="O45" i="71"/>
  <c r="O182" i="71"/>
  <c r="O15" i="70"/>
  <c r="O173" i="70"/>
  <c r="O193" i="70"/>
  <c r="O139" i="69"/>
  <c r="O175" i="69"/>
  <c r="O214" i="67"/>
  <c r="O222" i="67"/>
  <c r="O137" i="65"/>
  <c r="O13" i="63"/>
  <c r="O183" i="63"/>
  <c r="O189" i="63"/>
  <c r="O17" i="62"/>
  <c r="O217" i="62"/>
  <c r="O55" i="61"/>
  <c r="O80" i="61"/>
  <c r="O79" i="61" s="1"/>
  <c r="O142" i="61"/>
  <c r="O154" i="61"/>
  <c r="O47" i="59"/>
  <c r="O50" i="59"/>
  <c r="O154" i="59"/>
  <c r="O164" i="59"/>
  <c r="O175" i="59"/>
  <c r="O194" i="59"/>
  <c r="O222" i="59"/>
  <c r="O171" i="58"/>
  <c r="O136" i="54"/>
  <c r="O146" i="53"/>
  <c r="O144" i="51"/>
  <c r="O60" i="39"/>
  <c r="M63" i="39"/>
  <c r="O155" i="39"/>
  <c r="O47" i="72"/>
  <c r="N63" i="72"/>
  <c r="N62" i="72" s="1"/>
  <c r="O171" i="72"/>
  <c r="O200" i="72"/>
  <c r="O54" i="71"/>
  <c r="O163" i="71"/>
  <c r="O36" i="70"/>
  <c r="O64" i="70"/>
  <c r="O139" i="70"/>
  <c r="O143" i="70"/>
  <c r="O178" i="70"/>
  <c r="O198" i="70"/>
  <c r="O220" i="70"/>
  <c r="O224" i="70"/>
  <c r="H36" i="37"/>
  <c r="O23" i="69"/>
  <c r="O28" i="69"/>
  <c r="O36" i="69"/>
  <c r="O75" i="69"/>
  <c r="O159" i="69"/>
  <c r="O184" i="69"/>
  <c r="O188" i="69"/>
  <c r="O193" i="69"/>
  <c r="O213" i="69"/>
  <c r="O217" i="69"/>
  <c r="O221" i="69"/>
  <c r="O50" i="67"/>
  <c r="O194" i="67"/>
  <c r="O13" i="65"/>
  <c r="O16" i="65"/>
  <c r="O40" i="65"/>
  <c r="O42" i="65"/>
  <c r="O64" i="65"/>
  <c r="O143" i="65"/>
  <c r="O194" i="65"/>
  <c r="O197" i="65"/>
  <c r="O53" i="63"/>
  <c r="O75" i="63"/>
  <c r="O157" i="63"/>
  <c r="O45" i="62"/>
  <c r="O47" i="62"/>
  <c r="O53" i="62"/>
  <c r="O64" i="62"/>
  <c r="O171" i="62"/>
  <c r="O198" i="62"/>
  <c r="O14" i="61"/>
  <c r="O36" i="61"/>
  <c r="O185" i="61"/>
  <c r="O189" i="61"/>
  <c r="O193" i="61"/>
  <c r="O216" i="61"/>
  <c r="O70" i="60"/>
  <c r="O133" i="60"/>
  <c r="O166" i="60"/>
  <c r="O142" i="59"/>
  <c r="O183" i="59"/>
  <c r="O189" i="59"/>
  <c r="O12" i="58"/>
  <c r="O17" i="58"/>
  <c r="O80" i="58"/>
  <c r="O79" i="58" s="1"/>
  <c r="O179" i="58"/>
  <c r="O216" i="58"/>
  <c r="O61" i="57"/>
  <c r="O71" i="57"/>
  <c r="O73" i="57"/>
  <c r="O144" i="57"/>
  <c r="O184" i="57"/>
  <c r="O67" i="53"/>
  <c r="O180" i="53"/>
  <c r="O147" i="74"/>
  <c r="I15" i="37"/>
  <c r="O64" i="44"/>
  <c r="O67" i="74"/>
  <c r="O61" i="50"/>
  <c r="O60" i="47"/>
  <c r="O188" i="43"/>
  <c r="O198" i="43"/>
  <c r="O216" i="43"/>
  <c r="O217" i="38"/>
  <c r="K7" i="37"/>
  <c r="AI11" i="14" s="1"/>
  <c r="O13" i="39"/>
  <c r="O14" i="39"/>
  <c r="O16" i="39"/>
  <c r="O17" i="39"/>
  <c r="N26" i="39"/>
  <c r="O40" i="39"/>
  <c r="O42" i="39"/>
  <c r="O68" i="39"/>
  <c r="O73" i="39"/>
  <c r="O75" i="39"/>
  <c r="O78" i="39"/>
  <c r="O80" i="39"/>
  <c r="O79" i="39" s="1"/>
  <c r="O133" i="39"/>
  <c r="O134" i="39"/>
  <c r="O137" i="39"/>
  <c r="O139" i="39"/>
  <c r="O142" i="39"/>
  <c r="O143" i="39"/>
  <c r="O147" i="39"/>
  <c r="O159" i="39"/>
  <c r="O164" i="39"/>
  <c r="O165" i="39"/>
  <c r="O169" i="39"/>
  <c r="O170" i="39"/>
  <c r="O173" i="39"/>
  <c r="O175" i="39"/>
  <c r="O178" i="39"/>
  <c r="O179" i="39"/>
  <c r="O183" i="39"/>
  <c r="O184" i="39"/>
  <c r="O187" i="39"/>
  <c r="O188" i="39"/>
  <c r="O23" i="72"/>
  <c r="O28" i="72"/>
  <c r="O57" i="72"/>
  <c r="O53" i="72"/>
  <c r="O54" i="72"/>
  <c r="M63" i="72"/>
  <c r="M62" i="72" s="1"/>
  <c r="O75" i="72"/>
  <c r="O76" i="72"/>
  <c r="O80" i="72"/>
  <c r="O79" i="72" s="1"/>
  <c r="O134" i="72"/>
  <c r="O135" i="72"/>
  <c r="O139" i="72"/>
  <c r="O140" i="72"/>
  <c r="O143" i="72"/>
  <c r="O144" i="72"/>
  <c r="O149" i="72"/>
  <c r="O159" i="72"/>
  <c r="O202" i="72"/>
  <c r="O213" i="72"/>
  <c r="O216" i="72"/>
  <c r="O217" i="72"/>
  <c r="O220" i="72"/>
  <c r="O221" i="72"/>
  <c r="O224" i="72"/>
  <c r="O12" i="71"/>
  <c r="O15" i="71"/>
  <c r="O23" i="71"/>
  <c r="O36" i="71"/>
  <c r="O43" i="71"/>
  <c r="O56" i="71"/>
  <c r="O57" i="71"/>
  <c r="O52" i="71"/>
  <c r="O53" i="71"/>
  <c r="O60" i="71"/>
  <c r="M63" i="71"/>
  <c r="O64" i="71"/>
  <c r="O149" i="71"/>
  <c r="O154" i="71"/>
  <c r="O155" i="71"/>
  <c r="O193" i="71"/>
  <c r="O194" i="71"/>
  <c r="O198" i="71"/>
  <c r="O199" i="71"/>
  <c r="O25" i="70"/>
  <c r="O27" i="70"/>
  <c r="O56" i="70"/>
  <c r="O51" i="70"/>
  <c r="O52" i="70"/>
  <c r="O55" i="70"/>
  <c r="O73" i="70"/>
  <c r="O77" i="70"/>
  <c r="O78" i="70"/>
  <c r="O132" i="70"/>
  <c r="O133" i="70"/>
  <c r="O136" i="70"/>
  <c r="O137" i="70"/>
  <c r="O141" i="70"/>
  <c r="O142" i="70"/>
  <c r="O146" i="70"/>
  <c r="O147" i="70"/>
  <c r="O157" i="70"/>
  <c r="O214" i="70"/>
  <c r="O215" i="70"/>
  <c r="O218" i="70"/>
  <c r="O219" i="70"/>
  <c r="O222" i="70"/>
  <c r="O223" i="70"/>
  <c r="K36" i="37"/>
  <c r="O13" i="69"/>
  <c r="O14" i="69"/>
  <c r="O16" i="69"/>
  <c r="O17" i="69"/>
  <c r="N26" i="69"/>
  <c r="O40" i="69"/>
  <c r="O42" i="69"/>
  <c r="O51" i="69"/>
  <c r="O54" i="69"/>
  <c r="O55" i="69"/>
  <c r="O61" i="69"/>
  <c r="O151" i="69"/>
  <c r="O153" i="69"/>
  <c r="O157" i="69"/>
  <c r="O191" i="69"/>
  <c r="O195" i="69"/>
  <c r="O197" i="69"/>
  <c r="O200" i="69"/>
  <c r="O202" i="69"/>
  <c r="O201" i="69" s="1"/>
  <c r="O215" i="69"/>
  <c r="O216" i="69"/>
  <c r="O219" i="69"/>
  <c r="O220" i="69"/>
  <c r="O223" i="69"/>
  <c r="O224" i="69"/>
  <c r="L34" i="37"/>
  <c r="I34" i="37"/>
  <c r="O27" i="67"/>
  <c r="O28" i="67"/>
  <c r="O47" i="67"/>
  <c r="O48" i="67"/>
  <c r="O67" i="67"/>
  <c r="O68" i="67"/>
  <c r="O73" i="67"/>
  <c r="O75" i="67"/>
  <c r="O78" i="67"/>
  <c r="O80" i="67"/>
  <c r="O79" i="67" s="1"/>
  <c r="O133" i="67"/>
  <c r="O134" i="67"/>
  <c r="O137" i="67"/>
  <c r="O139" i="67"/>
  <c r="O142" i="67"/>
  <c r="O143" i="67"/>
  <c r="O147" i="67"/>
  <c r="O159" i="67"/>
  <c r="O164" i="67"/>
  <c r="O165" i="67"/>
  <c r="O169" i="67"/>
  <c r="O170" i="67"/>
  <c r="O173" i="67"/>
  <c r="O175" i="67"/>
  <c r="O178" i="67"/>
  <c r="O179" i="67"/>
  <c r="O183" i="67"/>
  <c r="O184" i="67"/>
  <c r="O187" i="67"/>
  <c r="O188" i="67"/>
  <c r="I32" i="37"/>
  <c r="H32" i="37"/>
  <c r="L32" i="37"/>
  <c r="AP34" i="14" s="1"/>
  <c r="AN34" i="14" s="1"/>
  <c r="O23" i="65"/>
  <c r="K32" i="37"/>
  <c r="O141" i="65"/>
  <c r="O142" i="65"/>
  <c r="O153" i="65"/>
  <c r="O154" i="65"/>
  <c r="O175" i="65"/>
  <c r="O176" i="65"/>
  <c r="O184" i="65"/>
  <c r="O185" i="65"/>
  <c r="O188" i="65"/>
  <c r="O189" i="65"/>
  <c r="O193" i="65"/>
  <c r="O219" i="65"/>
  <c r="O222" i="65"/>
  <c r="O223" i="65"/>
  <c r="O15" i="63"/>
  <c r="O27" i="63"/>
  <c r="O36" i="63"/>
  <c r="O47" i="63"/>
  <c r="O50" i="63"/>
  <c r="O52" i="63"/>
  <c r="N63" i="63"/>
  <c r="N62" i="63" s="1"/>
  <c r="O64" i="63"/>
  <c r="O71" i="63"/>
  <c r="O73" i="63"/>
  <c r="O80" i="63"/>
  <c r="O79" i="63" s="1"/>
  <c r="O137" i="63"/>
  <c r="O146" i="63"/>
  <c r="O147" i="63"/>
  <c r="O168" i="63"/>
  <c r="O169" i="63"/>
  <c r="O179" i="63"/>
  <c r="O180" i="63"/>
  <c r="O193" i="63"/>
  <c r="O199" i="63"/>
  <c r="O200" i="63"/>
  <c r="O217" i="63"/>
  <c r="O220" i="63"/>
  <c r="O221" i="63"/>
  <c r="N26" i="62"/>
  <c r="O43" i="62"/>
  <c r="O57" i="62"/>
  <c r="O77" i="62"/>
  <c r="O80" i="62"/>
  <c r="O79" i="62" s="1"/>
  <c r="O132" i="62"/>
  <c r="O140" i="62"/>
  <c r="O141" i="62"/>
  <c r="O154" i="62"/>
  <c r="O155" i="62"/>
  <c r="O166" i="62"/>
  <c r="O169" i="62"/>
  <c r="O170" i="62"/>
  <c r="O175" i="62"/>
  <c r="O180" i="62"/>
  <c r="O183" i="62"/>
  <c r="O184" i="62"/>
  <c r="O197" i="62"/>
  <c r="O215" i="62"/>
  <c r="O216" i="62"/>
  <c r="O221" i="62"/>
  <c r="O222" i="62"/>
  <c r="O13" i="61"/>
  <c r="O16" i="61"/>
  <c r="O27" i="61"/>
  <c r="O40" i="61"/>
  <c r="O47" i="61"/>
  <c r="O53" i="61"/>
  <c r="O54" i="61"/>
  <c r="O64" i="61"/>
  <c r="O134" i="61"/>
  <c r="O135" i="61"/>
  <c r="O144" i="61"/>
  <c r="O151" i="61"/>
  <c r="O169" i="61"/>
  <c r="O172" i="61"/>
  <c r="O173" i="61"/>
  <c r="O214" i="61"/>
  <c r="O215" i="61"/>
  <c r="O23" i="60"/>
  <c r="O25" i="60"/>
  <c r="M26" i="60"/>
  <c r="O42" i="60"/>
  <c r="O47" i="60"/>
  <c r="O48" i="60"/>
  <c r="O56" i="60"/>
  <c r="O57" i="60"/>
  <c r="M63" i="60"/>
  <c r="O73" i="60"/>
  <c r="O76" i="60"/>
  <c r="O77" i="60"/>
  <c r="O132" i="60"/>
  <c r="O147" i="60"/>
  <c r="O149" i="60"/>
  <c r="O164" i="60"/>
  <c r="O165" i="60"/>
  <c r="O184" i="60"/>
  <c r="O187" i="60"/>
  <c r="O188" i="60"/>
  <c r="O193" i="60"/>
  <c r="O194" i="60"/>
  <c r="O197" i="60"/>
  <c r="O200" i="60"/>
  <c r="O223" i="60"/>
  <c r="O224" i="60"/>
  <c r="O12" i="59"/>
  <c r="O13" i="59"/>
  <c r="N26" i="59"/>
  <c r="O42" i="59"/>
  <c r="O43" i="59"/>
  <c r="O56" i="59"/>
  <c r="N63" i="59"/>
  <c r="N62" i="59" s="1"/>
  <c r="O64" i="59"/>
  <c r="O71" i="59"/>
  <c r="O73" i="59"/>
  <c r="O77" i="59"/>
  <c r="O78" i="59"/>
  <c r="O132" i="59"/>
  <c r="O133" i="59"/>
  <c r="O146" i="59"/>
  <c r="O147" i="59"/>
  <c r="O168" i="59"/>
  <c r="O169" i="59"/>
  <c r="O179" i="59"/>
  <c r="O180" i="59"/>
  <c r="O193" i="59"/>
  <c r="O199" i="59"/>
  <c r="O200" i="59"/>
  <c r="O217" i="59"/>
  <c r="O220" i="59"/>
  <c r="O221" i="59"/>
  <c r="N26" i="58"/>
  <c r="O146" i="58"/>
  <c r="O164" i="58"/>
  <c r="O173" i="58"/>
  <c r="O178" i="58"/>
  <c r="O187" i="58"/>
  <c r="O193" i="58"/>
  <c r="O25" i="57"/>
  <c r="O27" i="57"/>
  <c r="O28" i="57"/>
  <c r="O57" i="57"/>
  <c r="O52" i="57"/>
  <c r="O53" i="57"/>
  <c r="O159" i="57"/>
  <c r="O171" i="57"/>
  <c r="O191" i="57"/>
  <c r="O194" i="57"/>
  <c r="O23" i="56"/>
  <c r="O193" i="56"/>
  <c r="O218" i="56"/>
  <c r="H23" i="37"/>
  <c r="F24" i="14" s="1"/>
  <c r="O27" i="54"/>
  <c r="O50" i="54"/>
  <c r="O57" i="54"/>
  <c r="O55" i="54"/>
  <c r="O77" i="54"/>
  <c r="O171" i="54"/>
  <c r="O218" i="54"/>
  <c r="O27" i="53"/>
  <c r="O155" i="53"/>
  <c r="O157" i="53"/>
  <c r="O166" i="53"/>
  <c r="O169" i="53"/>
  <c r="O189" i="53"/>
  <c r="O218" i="53"/>
  <c r="O222" i="53"/>
  <c r="O51" i="51"/>
  <c r="O180" i="51"/>
  <c r="O183" i="51"/>
  <c r="O197" i="51"/>
  <c r="O13" i="50"/>
  <c r="O55" i="50"/>
  <c r="N63" i="50"/>
  <c r="N62" i="50" s="1"/>
  <c r="O132" i="48"/>
  <c r="O151" i="48"/>
  <c r="O73" i="45"/>
  <c r="O173" i="45"/>
  <c r="O147" i="44"/>
  <c r="O161" i="44"/>
  <c r="O170" i="44"/>
  <c r="O187" i="44"/>
  <c r="O216" i="44"/>
  <c r="O75" i="42"/>
  <c r="O60" i="44"/>
  <c r="O157" i="41"/>
  <c r="O219" i="38"/>
  <c r="F7" i="37"/>
  <c r="W11" i="14" s="1"/>
  <c r="M26" i="39"/>
  <c r="O54" i="39"/>
  <c r="O61" i="39"/>
  <c r="O151" i="39"/>
  <c r="O157" i="39"/>
  <c r="O195" i="39"/>
  <c r="O200" i="39"/>
  <c r="O215" i="39"/>
  <c r="O219" i="39"/>
  <c r="O223" i="39"/>
  <c r="O14" i="72"/>
  <c r="O17" i="72"/>
  <c r="O42" i="72"/>
  <c r="O48" i="72"/>
  <c r="O68" i="72"/>
  <c r="O153" i="72"/>
  <c r="O163" i="72"/>
  <c r="O168" i="72"/>
  <c r="O172" i="72"/>
  <c r="O177" i="72"/>
  <c r="O182" i="72"/>
  <c r="O186" i="72"/>
  <c r="O191" i="72"/>
  <c r="O197" i="72"/>
  <c r="O27" i="71"/>
  <c r="O47" i="71"/>
  <c r="O67" i="71"/>
  <c r="O73" i="71"/>
  <c r="O78" i="71"/>
  <c r="O133" i="71"/>
  <c r="O137" i="71"/>
  <c r="O142" i="71"/>
  <c r="O147" i="71"/>
  <c r="O164" i="71"/>
  <c r="O169" i="71"/>
  <c r="O173" i="71"/>
  <c r="O178" i="71"/>
  <c r="O183" i="71"/>
  <c r="O187" i="71"/>
  <c r="O213" i="71"/>
  <c r="O217" i="71"/>
  <c r="O221" i="71"/>
  <c r="O12" i="70"/>
  <c r="O45" i="70"/>
  <c r="O60" i="70"/>
  <c r="O71" i="70"/>
  <c r="O155" i="70"/>
  <c r="O165" i="70"/>
  <c r="O170" i="70"/>
  <c r="O175" i="70"/>
  <c r="O179" i="70"/>
  <c r="O184" i="70"/>
  <c r="O188" i="70"/>
  <c r="O194" i="70"/>
  <c r="O199" i="70"/>
  <c r="F36" i="37"/>
  <c r="M26" i="69"/>
  <c r="O50" i="69"/>
  <c r="N63" i="69"/>
  <c r="O70" i="69"/>
  <c r="O76" i="69"/>
  <c r="O135" i="69"/>
  <c r="O140" i="69"/>
  <c r="O144" i="69"/>
  <c r="O161" i="69"/>
  <c r="O166" i="69"/>
  <c r="O171" i="69"/>
  <c r="O176" i="69"/>
  <c r="O180" i="69"/>
  <c r="O185" i="69"/>
  <c r="O189" i="69"/>
  <c r="K34" i="37"/>
  <c r="O13" i="67"/>
  <c r="O16" i="67"/>
  <c r="O40" i="67"/>
  <c r="O54" i="67"/>
  <c r="O61" i="67"/>
  <c r="O151" i="67"/>
  <c r="O157" i="67"/>
  <c r="O195" i="67"/>
  <c r="O200" i="67"/>
  <c r="O215" i="67"/>
  <c r="O219" i="67"/>
  <c r="O223" i="67"/>
  <c r="O14" i="65"/>
  <c r="O28" i="65"/>
  <c r="O51" i="65"/>
  <c r="O75" i="65"/>
  <c r="O134" i="65"/>
  <c r="O172" i="65"/>
  <c r="O214" i="65"/>
  <c r="N26" i="63"/>
  <c r="O42" i="63"/>
  <c r="O60" i="63"/>
  <c r="O68" i="63"/>
  <c r="O132" i="63"/>
  <c r="O143" i="63"/>
  <c r="O165" i="63"/>
  <c r="O184" i="63"/>
  <c r="O13" i="62"/>
  <c r="O40" i="62"/>
  <c r="O54" i="62"/>
  <c r="M63" i="62"/>
  <c r="M62" i="62" s="1"/>
  <c r="O137" i="62"/>
  <c r="O151" i="62"/>
  <c r="O139" i="61"/>
  <c r="O155" i="61"/>
  <c r="O163" i="61"/>
  <c r="O177" i="61"/>
  <c r="O186" i="61"/>
  <c r="O194" i="61"/>
  <c r="O197" i="61"/>
  <c r="O220" i="61"/>
  <c r="O224" i="61"/>
  <c r="O13" i="60"/>
  <c r="O16" i="60"/>
  <c r="O54" i="60"/>
  <c r="O64" i="60"/>
  <c r="O137" i="60"/>
  <c r="O140" i="60"/>
  <c r="O144" i="60"/>
  <c r="O154" i="60"/>
  <c r="O161" i="60"/>
  <c r="O171" i="60"/>
  <c r="O178" i="60"/>
  <c r="O215" i="60"/>
  <c r="O219" i="60"/>
  <c r="O17" i="59"/>
  <c r="O48" i="59"/>
  <c r="O53" i="59"/>
  <c r="O60" i="59"/>
  <c r="O68" i="59"/>
  <c r="O143" i="59"/>
  <c r="O165" i="59"/>
  <c r="O184" i="59"/>
  <c r="O13" i="58"/>
  <c r="M26" i="58"/>
  <c r="O40" i="58"/>
  <c r="O157" i="58"/>
  <c r="O220" i="58"/>
  <c r="N26" i="57"/>
  <c r="O36" i="57"/>
  <c r="O178" i="57"/>
  <c r="O53" i="56"/>
  <c r="O172" i="56"/>
  <c r="K23" i="37"/>
  <c r="O146" i="54"/>
  <c r="O179" i="54"/>
  <c r="O52" i="53"/>
  <c r="O76" i="74"/>
  <c r="L16" i="37"/>
  <c r="O36" i="43"/>
  <c r="O143" i="57"/>
  <c r="O163" i="57"/>
  <c r="O170" i="57"/>
  <c r="O177" i="57"/>
  <c r="O197" i="57"/>
  <c r="O216" i="57"/>
  <c r="O15" i="56"/>
  <c r="O43" i="56"/>
  <c r="O50" i="56"/>
  <c r="O52" i="56"/>
  <c r="O70" i="56"/>
  <c r="O171" i="56"/>
  <c r="O180" i="56"/>
  <c r="O185" i="56"/>
  <c r="O189" i="56"/>
  <c r="O198" i="56"/>
  <c r="O213" i="56"/>
  <c r="O217" i="56"/>
  <c r="O13" i="54"/>
  <c r="N26" i="54"/>
  <c r="O36" i="54"/>
  <c r="O47" i="54"/>
  <c r="O56" i="54"/>
  <c r="O54" i="54"/>
  <c r="O76" i="54"/>
  <c r="O135" i="54"/>
  <c r="O164" i="54"/>
  <c r="O173" i="54"/>
  <c r="O178" i="54"/>
  <c r="O187" i="54"/>
  <c r="O217" i="54"/>
  <c r="O221" i="54"/>
  <c r="M26" i="53"/>
  <c r="O48" i="53"/>
  <c r="O51" i="53"/>
  <c r="O149" i="53"/>
  <c r="O165" i="53"/>
  <c r="O168" i="53"/>
  <c r="O179" i="53"/>
  <c r="O188" i="53"/>
  <c r="O191" i="53"/>
  <c r="O194" i="53"/>
  <c r="M26" i="51"/>
  <c r="O36" i="51"/>
  <c r="O73" i="51"/>
  <c r="O78" i="51"/>
  <c r="O133" i="51"/>
  <c r="O140" i="51"/>
  <c r="O161" i="51"/>
  <c r="O166" i="51"/>
  <c r="O169" i="51"/>
  <c r="O176" i="51"/>
  <c r="O185" i="51"/>
  <c r="O219" i="51"/>
  <c r="O52" i="74"/>
  <c r="O71" i="74"/>
  <c r="O80" i="74"/>
  <c r="O79" i="74" s="1"/>
  <c r="O134" i="74"/>
  <c r="O139" i="74"/>
  <c r="O173" i="74"/>
  <c r="O188" i="74"/>
  <c r="O28" i="50"/>
  <c r="O141" i="50"/>
  <c r="O153" i="50"/>
  <c r="O178" i="50"/>
  <c r="O187" i="48"/>
  <c r="O197" i="48"/>
  <c r="O221" i="48"/>
  <c r="O51" i="47"/>
  <c r="O55" i="47"/>
  <c r="O73" i="47"/>
  <c r="O140" i="47"/>
  <c r="O191" i="47"/>
  <c r="O194" i="47"/>
  <c r="O218" i="47"/>
  <c r="O40" i="46"/>
  <c r="O75" i="46"/>
  <c r="O151" i="46"/>
  <c r="O213" i="46"/>
  <c r="O217" i="46"/>
  <c r="O221" i="46"/>
  <c r="O13" i="45"/>
  <c r="O53" i="45"/>
  <c r="O165" i="45"/>
  <c r="O175" i="45"/>
  <c r="O179" i="45"/>
  <c r="O200" i="45"/>
  <c r="O221" i="45"/>
  <c r="O27" i="44"/>
  <c r="N26" i="44"/>
  <c r="O173" i="44"/>
  <c r="O25" i="43"/>
  <c r="O27" i="43"/>
  <c r="O214" i="41"/>
  <c r="O218" i="41"/>
  <c r="O73" i="40"/>
  <c r="O78" i="40"/>
  <c r="O175" i="40"/>
  <c r="O68" i="74"/>
  <c r="O61" i="47"/>
  <c r="O43" i="58"/>
  <c r="O57" i="58"/>
  <c r="O77" i="58"/>
  <c r="O133" i="58"/>
  <c r="O134" i="58"/>
  <c r="O137" i="58"/>
  <c r="O143" i="58"/>
  <c r="O149" i="58"/>
  <c r="O153" i="58"/>
  <c r="O168" i="58"/>
  <c r="O169" i="58"/>
  <c r="O182" i="58"/>
  <c r="O183" i="58"/>
  <c r="O194" i="58"/>
  <c r="O195" i="58"/>
  <c r="O215" i="58"/>
  <c r="O224" i="58"/>
  <c r="O13" i="57"/>
  <c r="O14" i="57"/>
  <c r="O40" i="57"/>
  <c r="O48" i="57"/>
  <c r="O51" i="57"/>
  <c r="O135" i="57"/>
  <c r="O136" i="57"/>
  <c r="O139" i="57"/>
  <c r="O146" i="57"/>
  <c r="O151" i="57"/>
  <c r="O154" i="57"/>
  <c r="O155" i="57"/>
  <c r="O172" i="57"/>
  <c r="O182" i="57"/>
  <c r="O185" i="57"/>
  <c r="O186" i="57"/>
  <c r="O199" i="57"/>
  <c r="O218" i="57"/>
  <c r="O221" i="57"/>
  <c r="O222" i="57"/>
  <c r="O25" i="56"/>
  <c r="O36" i="56"/>
  <c r="O56" i="56"/>
  <c r="O133" i="56"/>
  <c r="O136" i="56"/>
  <c r="O137" i="56"/>
  <c r="O140" i="56"/>
  <c r="O147" i="56"/>
  <c r="O153" i="56"/>
  <c r="O154" i="56"/>
  <c r="O175" i="56"/>
  <c r="O176" i="56"/>
  <c r="O194" i="56"/>
  <c r="O195" i="56"/>
  <c r="O200" i="56"/>
  <c r="O219" i="56"/>
  <c r="O222" i="56"/>
  <c r="O223" i="56"/>
  <c r="O15" i="54"/>
  <c r="O17" i="54"/>
  <c r="O23" i="54"/>
  <c r="O42" i="54"/>
  <c r="O43" i="54"/>
  <c r="O61" i="54"/>
  <c r="O71" i="54"/>
  <c r="O73" i="54"/>
  <c r="O137" i="54"/>
  <c r="O141" i="54"/>
  <c r="O142" i="54"/>
  <c r="O154" i="54"/>
  <c r="O159" i="54"/>
  <c r="O161" i="54"/>
  <c r="O168" i="54"/>
  <c r="O169" i="54"/>
  <c r="O182" i="54"/>
  <c r="O183" i="54"/>
  <c r="O193" i="54"/>
  <c r="O197" i="54"/>
  <c r="O198" i="54"/>
  <c r="O213" i="54"/>
  <c r="O223" i="54"/>
  <c r="O12" i="53"/>
  <c r="I21" i="37"/>
  <c r="O42" i="53"/>
  <c r="O75" i="53"/>
  <c r="O133" i="53"/>
  <c r="O134" i="53"/>
  <c r="O137" i="53"/>
  <c r="O140" i="53"/>
  <c r="O141" i="53"/>
  <c r="O147" i="53"/>
  <c r="O153" i="53"/>
  <c r="O159" i="53"/>
  <c r="O175" i="53"/>
  <c r="O183" i="53"/>
  <c r="O184" i="53"/>
  <c r="O197" i="53"/>
  <c r="O213" i="53"/>
  <c r="O214" i="53"/>
  <c r="O219" i="53"/>
  <c r="O220" i="53"/>
  <c r="O223" i="53"/>
  <c r="O224" i="53"/>
  <c r="O12" i="51"/>
  <c r="O15" i="51"/>
  <c r="O23" i="51"/>
  <c r="O25" i="51"/>
  <c r="O40" i="51"/>
  <c r="O42" i="51"/>
  <c r="O43" i="51"/>
  <c r="O52" i="51"/>
  <c r="O64" i="51"/>
  <c r="O135" i="51"/>
  <c r="O151" i="51"/>
  <c r="O171" i="51"/>
  <c r="O16" i="74"/>
  <c r="O25" i="74"/>
  <c r="O27" i="74"/>
  <c r="O45" i="74"/>
  <c r="O142" i="74"/>
  <c r="O215" i="74"/>
  <c r="O42" i="50"/>
  <c r="O186" i="50"/>
  <c r="O194" i="50"/>
  <c r="O217" i="50"/>
  <c r="O221" i="50"/>
  <c r="O45" i="48"/>
  <c r="O50" i="48"/>
  <c r="O146" i="48"/>
  <c r="O200" i="48"/>
  <c r="O224" i="48"/>
  <c r="O75" i="47"/>
  <c r="O169" i="47"/>
  <c r="O182" i="47"/>
  <c r="O198" i="47"/>
  <c r="O223" i="47"/>
  <c r="O51" i="46"/>
  <c r="O78" i="46"/>
  <c r="O159" i="46"/>
  <c r="O175" i="46"/>
  <c r="O67" i="45"/>
  <c r="O143" i="45"/>
  <c r="O153" i="45"/>
  <c r="O184" i="45"/>
  <c r="O48" i="44"/>
  <c r="O53" i="44"/>
  <c r="M63" i="44"/>
  <c r="O133" i="44"/>
  <c r="O136" i="44"/>
  <c r="O178" i="44"/>
  <c r="O13" i="43"/>
  <c r="O146" i="40"/>
  <c r="F35" i="37"/>
  <c r="I8" i="37"/>
  <c r="O187" i="51"/>
  <c r="O195" i="51"/>
  <c r="O200" i="51"/>
  <c r="O215" i="51"/>
  <c r="O221" i="51"/>
  <c r="O23" i="74"/>
  <c r="O48" i="74"/>
  <c r="O51" i="74"/>
  <c r="O75" i="74"/>
  <c r="O78" i="74"/>
  <c r="O141" i="74"/>
  <c r="O146" i="74"/>
  <c r="O155" i="74"/>
  <c r="O161" i="74"/>
  <c r="O172" i="74"/>
  <c r="O182" i="74"/>
  <c r="O191" i="74"/>
  <c r="O197" i="74"/>
  <c r="O214" i="74"/>
  <c r="O224" i="74"/>
  <c r="O15" i="50"/>
  <c r="O27" i="50"/>
  <c r="O40" i="50"/>
  <c r="O54" i="50"/>
  <c r="O73" i="50"/>
  <c r="O78" i="50"/>
  <c r="O133" i="50"/>
  <c r="O136" i="50"/>
  <c r="O137" i="50"/>
  <c r="O139" i="50"/>
  <c r="O140" i="50"/>
  <c r="O164" i="50"/>
  <c r="O170" i="50"/>
  <c r="O171" i="50"/>
  <c r="O185" i="50"/>
  <c r="O193" i="50"/>
  <c r="O12" i="48"/>
  <c r="O17" i="48"/>
  <c r="O53" i="48"/>
  <c r="O80" i="48"/>
  <c r="O79" i="48" s="1"/>
  <c r="O134" i="48"/>
  <c r="O141" i="48"/>
  <c r="O149" i="48"/>
  <c r="O163" i="48"/>
  <c r="O179" i="48"/>
  <c r="O182" i="48"/>
  <c r="O186" i="48"/>
  <c r="O194" i="48"/>
  <c r="O199" i="48"/>
  <c r="O220" i="48"/>
  <c r="O25" i="47"/>
  <c r="O45" i="47"/>
  <c r="O64" i="47"/>
  <c r="O70" i="47"/>
  <c r="O71" i="47"/>
  <c r="O134" i="47"/>
  <c r="O139" i="47"/>
  <c r="O154" i="47"/>
  <c r="O157" i="47"/>
  <c r="O163" i="47"/>
  <c r="O168" i="47"/>
  <c r="O193" i="47"/>
  <c r="O197" i="47"/>
  <c r="O200" i="47"/>
  <c r="O217" i="47"/>
  <c r="O43" i="46"/>
  <c r="O47" i="46"/>
  <c r="O71" i="46"/>
  <c r="O77" i="46"/>
  <c r="O135" i="46"/>
  <c r="O140" i="46"/>
  <c r="O144" i="46"/>
  <c r="O147" i="46"/>
  <c r="O166" i="46"/>
  <c r="O173" i="46"/>
  <c r="O178" i="46"/>
  <c r="O182" i="46"/>
  <c r="O193" i="46"/>
  <c r="O216" i="46"/>
  <c r="O224" i="46"/>
  <c r="O36" i="45"/>
  <c r="O43" i="45"/>
  <c r="O48" i="45"/>
  <c r="M63" i="45"/>
  <c r="M62" i="45" s="1"/>
  <c r="O77" i="45"/>
  <c r="O135" i="45"/>
  <c r="O147" i="45"/>
  <c r="O157" i="45"/>
  <c r="O183" i="45"/>
  <c r="O199" i="45"/>
  <c r="O216" i="45"/>
  <c r="O219" i="45"/>
  <c r="O220" i="45"/>
  <c r="O13" i="44"/>
  <c r="M26" i="44"/>
  <c r="O36" i="44"/>
  <c r="O47" i="44"/>
  <c r="O50" i="44"/>
  <c r="O51" i="44"/>
  <c r="O52" i="44"/>
  <c r="O75" i="44"/>
  <c r="O76" i="44"/>
  <c r="O135" i="44"/>
  <c r="O144" i="44"/>
  <c r="O153" i="44"/>
  <c r="O154" i="44"/>
  <c r="O165" i="44"/>
  <c r="O166" i="44"/>
  <c r="O168" i="44"/>
  <c r="O169" i="44"/>
  <c r="O183" i="44"/>
  <c r="O193" i="44"/>
  <c r="O214" i="44"/>
  <c r="O215" i="44"/>
  <c r="O221" i="44"/>
  <c r="O224" i="44"/>
  <c r="O12" i="43"/>
  <c r="O40" i="43"/>
  <c r="O43" i="43"/>
  <c r="O54" i="43"/>
  <c r="O73" i="43"/>
  <c r="O151" i="43"/>
  <c r="O170" i="43"/>
  <c r="O16" i="42"/>
  <c r="O45" i="42"/>
  <c r="O144" i="42"/>
  <c r="O153" i="42"/>
  <c r="O166" i="42"/>
  <c r="O187" i="42"/>
  <c r="O191" i="42"/>
  <c r="O25" i="41"/>
  <c r="O51" i="41"/>
  <c r="O54" i="41"/>
  <c r="O146" i="41"/>
  <c r="O187" i="41"/>
  <c r="O221" i="41"/>
  <c r="O159" i="40"/>
  <c r="O169" i="40"/>
  <c r="O180" i="40"/>
  <c r="O200" i="40"/>
  <c r="O202" i="40"/>
  <c r="O201" i="40" s="1"/>
  <c r="O222" i="40"/>
  <c r="H35" i="37"/>
  <c r="I22" i="37"/>
  <c r="S23" i="14" s="1"/>
  <c r="O12" i="74"/>
  <c r="O36" i="74"/>
  <c r="O61" i="74"/>
  <c r="O132" i="74"/>
  <c r="O135" i="74"/>
  <c r="O136" i="74"/>
  <c r="O143" i="74"/>
  <c r="O149" i="74"/>
  <c r="O166" i="74"/>
  <c r="O178" i="74"/>
  <c r="O179" i="74"/>
  <c r="O189" i="74"/>
  <c r="O219" i="74"/>
  <c r="N26" i="50"/>
  <c r="O57" i="50"/>
  <c r="O179" i="50"/>
  <c r="O199" i="50"/>
  <c r="O218" i="50"/>
  <c r="O222" i="50"/>
  <c r="O27" i="48"/>
  <c r="O57" i="48"/>
  <c r="N63" i="48"/>
  <c r="O73" i="48"/>
  <c r="O154" i="48"/>
  <c r="O171" i="48"/>
  <c r="O175" i="48"/>
  <c r="O191" i="48"/>
  <c r="O215" i="48"/>
  <c r="O216" i="48"/>
  <c r="O23" i="47"/>
  <c r="N26" i="47"/>
  <c r="O52" i="47"/>
  <c r="O76" i="47"/>
  <c r="O141" i="47"/>
  <c r="O177" i="46"/>
  <c r="O185" i="46"/>
  <c r="O189" i="46"/>
  <c r="O154" i="45"/>
  <c r="O176" i="45"/>
  <c r="O180" i="45"/>
  <c r="O193" i="45"/>
  <c r="O194" i="45"/>
  <c r="O139" i="44"/>
  <c r="O175" i="44"/>
  <c r="O179" i="44"/>
  <c r="O188" i="44"/>
  <c r="O197" i="44"/>
  <c r="O16" i="43"/>
  <c r="O61" i="43"/>
  <c r="O132" i="42"/>
  <c r="O170" i="42"/>
  <c r="O179" i="42"/>
  <c r="O17" i="40"/>
  <c r="O55" i="40"/>
  <c r="O133" i="40"/>
  <c r="O142" i="40"/>
  <c r="O172" i="40"/>
  <c r="O184" i="40"/>
  <c r="O194" i="40"/>
  <c r="E37" i="37"/>
  <c r="O42" i="43"/>
  <c r="O48" i="43"/>
  <c r="O53" i="43"/>
  <c r="M63" i="43"/>
  <c r="M62" i="43" s="1"/>
  <c r="O64" i="43"/>
  <c r="O77" i="43"/>
  <c r="O135" i="43"/>
  <c r="O164" i="43"/>
  <c r="O169" i="43"/>
  <c r="O176" i="43"/>
  <c r="O187" i="43"/>
  <c r="O193" i="43"/>
  <c r="O200" i="43"/>
  <c r="O57" i="42"/>
  <c r="N63" i="42"/>
  <c r="N62" i="42" s="1"/>
  <c r="O73" i="42"/>
  <c r="O135" i="42"/>
  <c r="O172" i="42"/>
  <c r="O173" i="42"/>
  <c r="O177" i="42"/>
  <c r="O195" i="42"/>
  <c r="O200" i="42"/>
  <c r="O202" i="42"/>
  <c r="O201" i="42" s="1"/>
  <c r="O215" i="42"/>
  <c r="O220" i="42"/>
  <c r="O23" i="41"/>
  <c r="O43" i="41"/>
  <c r="O50" i="41"/>
  <c r="O53" i="41"/>
  <c r="O64" i="41"/>
  <c r="O78" i="41"/>
  <c r="O133" i="41"/>
  <c r="O144" i="41"/>
  <c r="O169" i="41"/>
  <c r="O178" i="41"/>
  <c r="O186" i="41"/>
  <c r="O220" i="41"/>
  <c r="O16" i="40"/>
  <c r="O45" i="40"/>
  <c r="O56" i="40"/>
  <c r="O54" i="40"/>
  <c r="N63" i="40"/>
  <c r="N62" i="40" s="1"/>
  <c r="O135" i="40"/>
  <c r="O144" i="40"/>
  <c r="O157" i="40"/>
  <c r="O171" i="40"/>
  <c r="O183" i="40"/>
  <c r="O193" i="40"/>
  <c r="O213" i="40"/>
  <c r="O221" i="40"/>
  <c r="O56" i="43"/>
  <c r="O57" i="43"/>
  <c r="O55" i="43"/>
  <c r="O161" i="43"/>
  <c r="O68" i="42"/>
  <c r="O149" i="42"/>
  <c r="O163" i="42"/>
  <c r="O184" i="42"/>
  <c r="O188" i="42"/>
  <c r="O15" i="41"/>
  <c r="O40" i="41"/>
  <c r="O56" i="41"/>
  <c r="O71" i="41"/>
  <c r="O182" i="41"/>
  <c r="O197" i="41"/>
  <c r="O215" i="41"/>
  <c r="O216" i="41"/>
  <c r="O222" i="41"/>
  <c r="O13" i="40"/>
  <c r="O42" i="40"/>
  <c r="O43" i="40"/>
  <c r="O68" i="40"/>
  <c r="O147" i="40"/>
  <c r="O139" i="56"/>
  <c r="O16" i="56"/>
  <c r="O53" i="46"/>
  <c r="O48" i="46"/>
  <c r="O179" i="46"/>
  <c r="O165" i="46"/>
  <c r="O67" i="65"/>
  <c r="O67" i="61"/>
  <c r="O202" i="58"/>
  <c r="O201" i="58" s="1"/>
  <c r="O60" i="57"/>
  <c r="F23" i="37"/>
  <c r="W24" i="14" s="1"/>
  <c r="O68" i="50"/>
  <c r="O202" i="48"/>
  <c r="O201" i="48" s="1"/>
  <c r="O67" i="39"/>
  <c r="L23" i="37"/>
  <c r="O60" i="54"/>
  <c r="O61" i="51"/>
  <c r="M63" i="51"/>
  <c r="M62" i="51" s="1"/>
  <c r="O68" i="46"/>
  <c r="M63" i="63"/>
  <c r="M62" i="63" s="1"/>
  <c r="O67" i="63"/>
  <c r="N26" i="60"/>
  <c r="O67" i="60"/>
  <c r="O202" i="60"/>
  <c r="O201" i="60" s="1"/>
  <c r="M63" i="59"/>
  <c r="M62" i="59" s="1"/>
  <c r="O67" i="59"/>
  <c r="O61" i="56"/>
  <c r="M63" i="56"/>
  <c r="O67" i="56"/>
  <c r="O68" i="54"/>
  <c r="O202" i="54"/>
  <c r="O201" i="54" s="1"/>
  <c r="L21" i="37"/>
  <c r="O61" i="48"/>
  <c r="O202" i="62"/>
  <c r="O201" i="62" s="1"/>
  <c r="O60" i="53"/>
  <c r="O60" i="62"/>
  <c r="M26" i="59"/>
  <c r="O60" i="58"/>
  <c r="O60" i="51"/>
  <c r="O67" i="51"/>
  <c r="O67" i="40"/>
  <c r="N63" i="62"/>
  <c r="N62" i="62" s="1"/>
  <c r="M63" i="61"/>
  <c r="M62" i="61" s="1"/>
  <c r="O60" i="60"/>
  <c r="N63" i="58"/>
  <c r="O68" i="57"/>
  <c r="O202" i="57"/>
  <c r="O201" i="57" s="1"/>
  <c r="O68" i="53"/>
  <c r="O202" i="53"/>
  <c r="O201" i="53" s="1"/>
  <c r="I23" i="37"/>
  <c r="S24" i="14" s="1"/>
  <c r="M63" i="54"/>
  <c r="O67" i="54"/>
  <c r="N26" i="51"/>
  <c r="H15" i="37"/>
  <c r="O61" i="44"/>
  <c r="O67" i="44"/>
  <c r="O161" i="58"/>
  <c r="N63" i="57"/>
  <c r="K21" i="37"/>
  <c r="AI23" i="14" s="1"/>
  <c r="N63" i="53"/>
  <c r="O202" i="51"/>
  <c r="O201" i="51" s="1"/>
  <c r="O60" i="74"/>
  <c r="O68" i="48"/>
  <c r="O68" i="47"/>
  <c r="O189" i="47"/>
  <c r="O45" i="46"/>
  <c r="O61" i="45"/>
  <c r="O60" i="43"/>
  <c r="O171" i="43"/>
  <c r="O189" i="43"/>
  <c r="N63" i="74"/>
  <c r="O60" i="48"/>
  <c r="I16" i="37"/>
  <c r="S18" i="14" s="1"/>
  <c r="O153" i="46"/>
  <c r="O170" i="46"/>
  <c r="O184" i="46"/>
  <c r="O218" i="46"/>
  <c r="O171" i="45"/>
  <c r="O202" i="74"/>
  <c r="O201" i="74" s="1"/>
  <c r="O60" i="50"/>
  <c r="M63" i="50"/>
  <c r="M62" i="50" s="1"/>
  <c r="O67" i="50"/>
  <c r="O202" i="50"/>
  <c r="O201" i="50" s="1"/>
  <c r="F15" i="37"/>
  <c r="L15" i="37"/>
  <c r="O14" i="47"/>
  <c r="O28" i="47"/>
  <c r="O36" i="47"/>
  <c r="O147" i="47"/>
  <c r="O183" i="47"/>
  <c r="O63" i="46"/>
  <c r="O52" i="45"/>
  <c r="O151" i="45"/>
  <c r="O169" i="45"/>
  <c r="M63" i="47"/>
  <c r="M62" i="47" s="1"/>
  <c r="N63" i="45"/>
  <c r="N62" i="45" s="1"/>
  <c r="M26" i="47"/>
  <c r="O40" i="47"/>
  <c r="O47" i="47"/>
  <c r="N63" i="47"/>
  <c r="N62" i="47" s="1"/>
  <c r="O178" i="47"/>
  <c r="O202" i="47"/>
  <c r="O201" i="47" s="1"/>
  <c r="O213" i="47"/>
  <c r="O221" i="47"/>
  <c r="O25" i="46"/>
  <c r="O155" i="46"/>
  <c r="O172" i="46"/>
  <c r="O186" i="46"/>
  <c r="O220" i="46"/>
  <c r="O15" i="45"/>
  <c r="O50" i="45"/>
  <c r="O54" i="45"/>
  <c r="O164" i="45"/>
  <c r="E12" i="37"/>
  <c r="O151" i="42"/>
  <c r="N63" i="43"/>
  <c r="N62" i="43" s="1"/>
  <c r="O60" i="42"/>
  <c r="O202" i="41"/>
  <c r="O201" i="41" s="1"/>
  <c r="K15" i="37"/>
  <c r="AI18" i="14" s="1"/>
  <c r="O67" i="43"/>
  <c r="O140" i="43"/>
  <c r="O166" i="43"/>
  <c r="O17" i="42"/>
  <c r="O60" i="41"/>
  <c r="O67" i="41"/>
  <c r="O144" i="43"/>
  <c r="O154" i="43"/>
  <c r="O157" i="43"/>
  <c r="O180" i="43"/>
  <c r="O185" i="43"/>
  <c r="O215" i="43"/>
  <c r="O223" i="43"/>
  <c r="O14" i="42"/>
  <c r="O25" i="42"/>
  <c r="O54" i="42"/>
  <c r="O61" i="42"/>
  <c r="M63" i="42"/>
  <c r="M62" i="42" s="1"/>
  <c r="O70" i="42"/>
  <c r="O76" i="42"/>
  <c r="O169" i="42"/>
  <c r="O176" i="42"/>
  <c r="O183" i="42"/>
  <c r="O219" i="42"/>
  <c r="O28" i="41"/>
  <c r="O137" i="43"/>
  <c r="O142" i="43"/>
  <c r="O147" i="43"/>
  <c r="O173" i="43"/>
  <c r="O178" i="43"/>
  <c r="O183" i="43"/>
  <c r="O213" i="43"/>
  <c r="O221" i="43"/>
  <c r="O12" i="42"/>
  <c r="O28" i="42"/>
  <c r="O50" i="42"/>
  <c r="O157" i="42"/>
  <c r="O47" i="42"/>
  <c r="O56" i="42"/>
  <c r="O67" i="42"/>
  <c r="O78" i="42"/>
  <c r="O133" i="42"/>
  <c r="O140" i="42"/>
  <c r="O147" i="42"/>
  <c r="O164" i="42"/>
  <c r="O171" i="42"/>
  <c r="O178" i="42"/>
  <c r="O185" i="42"/>
  <c r="O213" i="42"/>
  <c r="O221" i="42"/>
  <c r="O14" i="41"/>
  <c r="O55" i="41"/>
  <c r="O151" i="41"/>
  <c r="O61" i="41"/>
  <c r="M63" i="41"/>
  <c r="O135" i="41"/>
  <c r="O140" i="41"/>
  <c r="O161" i="41"/>
  <c r="O166" i="41"/>
  <c r="O171" i="41"/>
  <c r="O176" i="41"/>
  <c r="O61" i="40"/>
  <c r="M63" i="40"/>
  <c r="O218" i="38"/>
  <c r="O216" i="38"/>
  <c r="O224" i="38"/>
  <c r="I221" i="3"/>
  <c r="O223" i="3"/>
  <c r="I213" i="3"/>
  <c r="I219" i="3"/>
  <c r="I220" i="3"/>
  <c r="I218" i="3"/>
  <c r="I216" i="3"/>
  <c r="I214" i="3"/>
  <c r="I215" i="3"/>
  <c r="I217" i="3"/>
  <c r="O222" i="3"/>
  <c r="O221" i="3"/>
  <c r="F223" i="3"/>
  <c r="F222" i="3"/>
  <c r="F213" i="3"/>
  <c r="F214" i="3"/>
  <c r="F215" i="3"/>
  <c r="F216" i="3"/>
  <c r="F217" i="3"/>
  <c r="F218" i="3"/>
  <c r="F219" i="3"/>
  <c r="F220" i="3"/>
  <c r="O224" i="3"/>
  <c r="O33" i="37" l="1"/>
  <c r="O79" i="3"/>
  <c r="O201" i="72"/>
  <c r="O156" i="43"/>
  <c r="O150" i="41"/>
  <c r="O11" i="42"/>
  <c r="O62" i="46"/>
  <c r="O35" i="47"/>
  <c r="O156" i="40"/>
  <c r="O22" i="41"/>
  <c r="O148" i="74"/>
  <c r="O156" i="47"/>
  <c r="O24" i="47"/>
  <c r="O150" i="51"/>
  <c r="O22" i="51"/>
  <c r="O158" i="54"/>
  <c r="O24" i="56"/>
  <c r="O72" i="47"/>
  <c r="O148" i="53"/>
  <c r="O35" i="54"/>
  <c r="O162" i="57"/>
  <c r="O156" i="58"/>
  <c r="O160" i="60"/>
  <c r="O160" i="69"/>
  <c r="O150" i="48"/>
  <c r="O22" i="56"/>
  <c r="O158" i="57"/>
  <c r="O72" i="60"/>
  <c r="O24" i="60"/>
  <c r="O46" i="61"/>
  <c r="O22" i="65"/>
  <c r="O158" i="67"/>
  <c r="O190" i="69"/>
  <c r="O72" i="70"/>
  <c r="O35" i="71"/>
  <c r="O44" i="62"/>
  <c r="O35" i="69"/>
  <c r="O35" i="70"/>
  <c r="O44" i="71"/>
  <c r="O148" i="51"/>
  <c r="O11" i="62"/>
  <c r="O62" i="67"/>
  <c r="O190" i="40"/>
  <c r="O11" i="40"/>
  <c r="O44" i="41"/>
  <c r="O11" i="44"/>
  <c r="O148" i="50"/>
  <c r="O22" i="50"/>
  <c r="O72" i="56"/>
  <c r="O160" i="40"/>
  <c r="O190" i="44"/>
  <c r="O148" i="57"/>
  <c r="O22" i="42"/>
  <c r="O150" i="44"/>
  <c r="O24" i="44"/>
  <c r="O190" i="45"/>
  <c r="O148" i="40"/>
  <c r="O22" i="43"/>
  <c r="O148" i="44"/>
  <c r="O22" i="45"/>
  <c r="O72" i="74"/>
  <c r="O148" i="67"/>
  <c r="O160" i="50"/>
  <c r="O72" i="53"/>
  <c r="O190" i="60"/>
  <c r="O22" i="62"/>
  <c r="O24" i="67"/>
  <c r="O24" i="69"/>
  <c r="O158" i="41"/>
  <c r="O148" i="43"/>
  <c r="O158" i="47"/>
  <c r="O150" i="53"/>
  <c r="O11" i="54"/>
  <c r="O11" i="57"/>
  <c r="O11" i="60"/>
  <c r="O11" i="61"/>
  <c r="O44" i="63"/>
  <c r="O72" i="72"/>
  <c r="O11" i="50"/>
  <c r="O190" i="65"/>
  <c r="O35" i="42"/>
  <c r="O156" i="46"/>
  <c r="O44" i="50"/>
  <c r="O156" i="60"/>
  <c r="O35" i="62"/>
  <c r="O22" i="44"/>
  <c r="O72" i="62"/>
  <c r="O37" i="62"/>
  <c r="O37" i="46"/>
  <c r="O37" i="44"/>
  <c r="O37" i="74"/>
  <c r="O37" i="58"/>
  <c r="O37" i="51"/>
  <c r="O37" i="48"/>
  <c r="O37" i="54"/>
  <c r="O37" i="60"/>
  <c r="O37" i="57"/>
  <c r="O37" i="63"/>
  <c r="O24" i="42"/>
  <c r="O150" i="42"/>
  <c r="O160" i="43"/>
  <c r="O11" i="74"/>
  <c r="O158" i="40"/>
  <c r="O44" i="42"/>
  <c r="O72" i="43"/>
  <c r="O11" i="43"/>
  <c r="O44" i="47"/>
  <c r="O11" i="48"/>
  <c r="O145" i="74"/>
  <c r="O158" i="46"/>
  <c r="O44" i="48"/>
  <c r="O44" i="74"/>
  <c r="O24" i="51"/>
  <c r="O160" i="54"/>
  <c r="O35" i="56"/>
  <c r="O150" i="57"/>
  <c r="O148" i="58"/>
  <c r="O72" i="40"/>
  <c r="O24" i="43"/>
  <c r="O35" i="51"/>
  <c r="O190" i="53"/>
  <c r="O145" i="54"/>
  <c r="O150" i="67"/>
  <c r="O160" i="44"/>
  <c r="O156" i="53"/>
  <c r="O148" i="60"/>
  <c r="O72" i="63"/>
  <c r="O72" i="67"/>
  <c r="O150" i="69"/>
  <c r="O148" i="71"/>
  <c r="O11" i="71"/>
  <c r="O150" i="60"/>
  <c r="O162" i="65"/>
  <c r="O35" i="59"/>
  <c r="O65" i="70"/>
  <c r="O62" i="68"/>
  <c r="O11" i="63"/>
  <c r="O22" i="40"/>
  <c r="O158" i="43"/>
  <c r="O72" i="44"/>
  <c r="O44" i="45"/>
  <c r="O22" i="48"/>
  <c r="O35" i="53"/>
  <c r="O158" i="56"/>
  <c r="O160" i="57"/>
  <c r="O35" i="41"/>
  <c r="O44" i="44"/>
  <c r="O11" i="46"/>
  <c r="O158" i="51"/>
  <c r="O160" i="53"/>
  <c r="O190" i="54"/>
  <c r="O41" i="42"/>
  <c r="O160" i="45"/>
  <c r="O148" i="41"/>
  <c r="O158" i="48"/>
  <c r="O35" i="48"/>
  <c r="O44" i="54"/>
  <c r="O190" i="61"/>
  <c r="O160" i="61"/>
  <c r="O190" i="62"/>
  <c r="O22" i="70"/>
  <c r="O150" i="71"/>
  <c r="O156" i="72"/>
  <c r="O150" i="58"/>
  <c r="O44" i="59"/>
  <c r="O152" i="51"/>
  <c r="O72" i="58"/>
  <c r="O156" i="61"/>
  <c r="O160" i="62"/>
  <c r="O148" i="62"/>
  <c r="O145" i="69"/>
  <c r="O150" i="59"/>
  <c r="O158" i="63"/>
  <c r="O44" i="67"/>
  <c r="O11" i="69"/>
  <c r="O35" i="72"/>
  <c r="O190" i="50"/>
  <c r="O150" i="74"/>
  <c r="O148" i="54"/>
  <c r="O22" i="57"/>
  <c r="O22" i="61"/>
  <c r="O22" i="63"/>
  <c r="O158" i="65"/>
  <c r="O148" i="65"/>
  <c r="O35" i="65"/>
  <c r="O190" i="67"/>
  <c r="O22" i="67"/>
  <c r="O160" i="70"/>
  <c r="O156" i="71"/>
  <c r="O150" i="72"/>
  <c r="O150" i="50"/>
  <c r="O148" i="56"/>
  <c r="O160" i="67"/>
  <c r="O148" i="45"/>
  <c r="O24" i="54"/>
  <c r="O11" i="45"/>
  <c r="O37" i="67"/>
  <c r="O37" i="56"/>
  <c r="O37" i="59"/>
  <c r="O160" i="41"/>
  <c r="O150" i="45"/>
  <c r="O44" i="46"/>
  <c r="O44" i="40"/>
  <c r="O72" i="42"/>
  <c r="O22" i="47"/>
  <c r="O35" i="74"/>
  <c r="O190" i="42"/>
  <c r="O150" i="43"/>
  <c r="O156" i="45"/>
  <c r="O190" i="74"/>
  <c r="O11" i="51"/>
  <c r="O152" i="53"/>
  <c r="O22" i="54"/>
  <c r="O152" i="58"/>
  <c r="O190" i="47"/>
  <c r="O160" i="51"/>
  <c r="O72" i="51"/>
  <c r="O35" i="43"/>
  <c r="O150" i="62"/>
  <c r="O156" i="67"/>
  <c r="O11" i="70"/>
  <c r="O190" i="72"/>
  <c r="O65" i="72"/>
  <c r="O72" i="45"/>
  <c r="O190" i="57"/>
  <c r="O24" i="57"/>
  <c r="O11" i="59"/>
  <c r="O35" i="63"/>
  <c r="O152" i="69"/>
  <c r="O24" i="70"/>
  <c r="O58" i="71"/>
  <c r="O148" i="72"/>
  <c r="O72" i="57"/>
  <c r="O156" i="63"/>
  <c r="O158" i="69"/>
  <c r="O22" i="69"/>
  <c r="O145" i="72"/>
  <c r="O156" i="56"/>
  <c r="O62" i="64"/>
  <c r="O62" i="75"/>
  <c r="O150" i="40"/>
  <c r="O72" i="41"/>
  <c r="O158" i="42"/>
  <c r="O156" i="44"/>
  <c r="O160" i="48"/>
  <c r="O22" i="53"/>
  <c r="O150" i="56"/>
  <c r="O35" i="40"/>
  <c r="O11" i="41"/>
  <c r="O44" i="43"/>
  <c r="O158" i="74"/>
  <c r="O44" i="58"/>
  <c r="O156" i="62"/>
  <c r="O24" i="63"/>
  <c r="O35" i="67"/>
  <c r="O44" i="69"/>
  <c r="O44" i="72"/>
  <c r="O11" i="72"/>
  <c r="O11" i="56"/>
  <c r="O156" i="50"/>
  <c r="O35" i="58"/>
  <c r="O190" i="59"/>
  <c r="O158" i="59"/>
  <c r="O44" i="60"/>
  <c r="O148" i="61"/>
  <c r="O72" i="61"/>
  <c r="O160" i="65"/>
  <c r="O190" i="71"/>
  <c r="O158" i="71"/>
  <c r="O160" i="47"/>
  <c r="O150" i="47"/>
  <c r="O156" i="74"/>
  <c r="O158" i="60"/>
  <c r="O44" i="61"/>
  <c r="O160" i="63"/>
  <c r="O148" i="63"/>
  <c r="O148" i="69"/>
  <c r="O190" i="46"/>
  <c r="O160" i="46"/>
  <c r="O148" i="46"/>
  <c r="O160" i="56"/>
  <c r="O22" i="58"/>
  <c r="O22" i="59"/>
  <c r="O24" i="59"/>
  <c r="O11" i="65"/>
  <c r="O37" i="50"/>
  <c r="O37" i="65"/>
  <c r="O37" i="61"/>
  <c r="O37" i="45"/>
  <c r="O37" i="69"/>
  <c r="O37" i="71"/>
  <c r="O37" i="41"/>
  <c r="O37" i="70"/>
  <c r="O37" i="40"/>
  <c r="O37" i="47"/>
  <c r="O156" i="42"/>
  <c r="O24" i="46"/>
  <c r="O160" i="58"/>
  <c r="O65" i="46"/>
  <c r="O148" i="42"/>
  <c r="O190" i="48"/>
  <c r="O72" i="48"/>
  <c r="O24" i="41"/>
  <c r="O35" i="44"/>
  <c r="O35" i="45"/>
  <c r="O192" i="46"/>
  <c r="O148" i="48"/>
  <c r="O72" i="50"/>
  <c r="O160" i="74"/>
  <c r="O22" i="74"/>
  <c r="O24" i="74"/>
  <c r="O158" i="53"/>
  <c r="O11" i="53"/>
  <c r="O72" i="54"/>
  <c r="O150" i="46"/>
  <c r="O35" i="57"/>
  <c r="O44" i="70"/>
  <c r="O72" i="71"/>
  <c r="O156" i="41"/>
  <c r="O72" i="59"/>
  <c r="O22" i="60"/>
  <c r="O150" i="61"/>
  <c r="O156" i="69"/>
  <c r="O156" i="70"/>
  <c r="O22" i="71"/>
  <c r="O158" i="72"/>
  <c r="O22" i="72"/>
  <c r="O11" i="58"/>
  <c r="O35" i="61"/>
  <c r="O156" i="59"/>
  <c r="O24" i="62"/>
  <c r="O24" i="65"/>
  <c r="O158" i="62"/>
  <c r="O24" i="40"/>
  <c r="O190" i="41"/>
  <c r="O35" i="46"/>
  <c r="O22" i="46"/>
  <c r="O148" i="47"/>
  <c r="O158" i="50"/>
  <c r="O156" i="54"/>
  <c r="O24" i="45"/>
  <c r="O44" i="56"/>
  <c r="O158" i="44"/>
  <c r="O158" i="45"/>
  <c r="O190" i="43"/>
  <c r="O24" i="48"/>
  <c r="O190" i="56"/>
  <c r="O158" i="58"/>
  <c r="O160" i="59"/>
  <c r="O148" i="59"/>
  <c r="O150" i="65"/>
  <c r="O72" i="65"/>
  <c r="O150" i="70"/>
  <c r="O160" i="72"/>
  <c r="O190" i="63"/>
  <c r="O190" i="70"/>
  <c r="O158" i="70"/>
  <c r="O11" i="47"/>
  <c r="O156" i="48"/>
  <c r="O190" i="51"/>
  <c r="O150" i="54"/>
  <c r="O44" i="57"/>
  <c r="O196" i="58"/>
  <c r="O24" i="58"/>
  <c r="O158" i="61"/>
  <c r="O145" i="62"/>
  <c r="O150" i="63"/>
  <c r="O148" i="70"/>
  <c r="O72" i="69"/>
  <c r="O24" i="71"/>
  <c r="O160" i="42"/>
  <c r="O35" i="50"/>
  <c r="O24" i="50"/>
  <c r="O156" i="51"/>
  <c r="O44" i="51"/>
  <c r="O44" i="53"/>
  <c r="O24" i="53"/>
  <c r="O35" i="60"/>
  <c r="O156" i="65"/>
  <c r="O44" i="65"/>
  <c r="O160" i="71"/>
  <c r="O24" i="72"/>
  <c r="O190" i="58"/>
  <c r="O24" i="61"/>
  <c r="O11" i="67"/>
  <c r="O72" i="46"/>
  <c r="O156" i="57"/>
  <c r="O37" i="72"/>
  <c r="O37" i="53"/>
  <c r="O37" i="42"/>
  <c r="O37" i="43"/>
  <c r="O150" i="39"/>
  <c r="O156" i="39"/>
  <c r="O158" i="39"/>
  <c r="O22" i="39"/>
  <c r="O11" i="39"/>
  <c r="O190" i="39"/>
  <c r="O44" i="39"/>
  <c r="O72" i="39"/>
  <c r="O35" i="39"/>
  <c r="O148" i="39"/>
  <c r="O160" i="39"/>
  <c r="O24" i="39"/>
  <c r="O37" i="39"/>
  <c r="O65" i="56"/>
  <c r="O65" i="65"/>
  <c r="O69" i="51"/>
  <c r="O69" i="69"/>
  <c r="O69" i="62"/>
  <c r="M229" i="58"/>
  <c r="M229" i="53"/>
  <c r="M229" i="50"/>
  <c r="N33" i="37"/>
  <c r="O212" i="42"/>
  <c r="O145" i="61"/>
  <c r="O65" i="45"/>
  <c r="O212" i="71"/>
  <c r="O212" i="72"/>
  <c r="O212" i="69"/>
  <c r="O212" i="45"/>
  <c r="O212" i="58"/>
  <c r="O212" i="39"/>
  <c r="O212" i="63"/>
  <c r="O212" i="62"/>
  <c r="O212" i="60"/>
  <c r="O212" i="67"/>
  <c r="O212" i="53"/>
  <c r="O174" i="53"/>
  <c r="O212" i="46"/>
  <c r="O212" i="56"/>
  <c r="O212" i="41"/>
  <c r="O212" i="74"/>
  <c r="O212" i="44"/>
  <c r="O212" i="59"/>
  <c r="O212" i="70"/>
  <c r="O212" i="51"/>
  <c r="O212" i="57"/>
  <c r="O212" i="47"/>
  <c r="I212" i="3"/>
  <c r="O212" i="43"/>
  <c r="O212" i="40"/>
  <c r="F212" i="3"/>
  <c r="O212" i="54"/>
  <c r="O152" i="50"/>
  <c r="O212" i="38"/>
  <c r="O212" i="65"/>
  <c r="O212" i="48"/>
  <c r="O212" i="61"/>
  <c r="O212" i="50"/>
  <c r="O69" i="58"/>
  <c r="O192" i="43"/>
  <c r="O162" i="47"/>
  <c r="O192" i="54"/>
  <c r="O152" i="72"/>
  <c r="O152" i="59"/>
  <c r="O69" i="61"/>
  <c r="O181" i="41"/>
  <c r="O196" i="44"/>
  <c r="O152" i="42"/>
  <c r="O58" i="63"/>
  <c r="O58" i="70"/>
  <c r="O162" i="72"/>
  <c r="O196" i="65"/>
  <c r="O192" i="41"/>
  <c r="O69" i="43"/>
  <c r="O41" i="57"/>
  <c r="O152" i="67"/>
  <c r="O138" i="56"/>
  <c r="O196" i="41"/>
  <c r="O162" i="48"/>
  <c r="O196" i="53"/>
  <c r="O145" i="57"/>
  <c r="O162" i="61"/>
  <c r="O192" i="74"/>
  <c r="O65" i="50"/>
  <c r="O181" i="58"/>
  <c r="AO24" i="14"/>
  <c r="AP24" i="14" s="1"/>
  <c r="AN24" i="14" s="1"/>
  <c r="O196" i="74"/>
  <c r="J20" i="14"/>
  <c r="AO18" i="14"/>
  <c r="O65" i="54"/>
  <c r="O167" i="44"/>
  <c r="O192" i="59"/>
  <c r="O145" i="50"/>
  <c r="O138" i="44"/>
  <c r="O174" i="48"/>
  <c r="O138" i="57"/>
  <c r="O131" i="63"/>
  <c r="O196" i="72"/>
  <c r="O145" i="59"/>
  <c r="O167" i="63"/>
  <c r="O174" i="65"/>
  <c r="O181" i="72"/>
  <c r="Z11" i="14"/>
  <c r="AX11" i="14" s="1"/>
  <c r="X11" i="14"/>
  <c r="AA11" i="14" s="1"/>
  <c r="AY11" i="14" s="1"/>
  <c r="AR11" i="14"/>
  <c r="AJ11" i="14"/>
  <c r="AB11" i="14"/>
  <c r="O192" i="40"/>
  <c r="O65" i="42"/>
  <c r="O65" i="59"/>
  <c r="O65" i="67"/>
  <c r="O58" i="46"/>
  <c r="O58" i="57"/>
  <c r="O46" i="71"/>
  <c r="O41" i="60"/>
  <c r="O58" i="56"/>
  <c r="O69" i="45"/>
  <c r="O58" i="58"/>
  <c r="O41" i="39"/>
  <c r="O69" i="44"/>
  <c r="O69" i="50"/>
  <c r="O41" i="70"/>
  <c r="O69" i="71"/>
  <c r="O58" i="65"/>
  <c r="O41" i="67"/>
  <c r="O46" i="50"/>
  <c r="O58" i="40"/>
  <c r="O69" i="42"/>
  <c r="O58" i="43"/>
  <c r="O65" i="40"/>
  <c r="O69" i="56"/>
  <c r="O46" i="63"/>
  <c r="O46" i="62"/>
  <c r="O46" i="70"/>
  <c r="O65" i="62"/>
  <c r="O65" i="63"/>
  <c r="O46" i="44"/>
  <c r="O65" i="58"/>
  <c r="O41" i="50"/>
  <c r="O74" i="53"/>
  <c r="O58" i="59"/>
  <c r="O69" i="60"/>
  <c r="O41" i="65"/>
  <c r="O58" i="72"/>
  <c r="O41" i="74"/>
  <c r="O58" i="54"/>
  <c r="O65" i="61"/>
  <c r="O26" i="71"/>
  <c r="O41" i="72"/>
  <c r="O46" i="56"/>
  <c r="O58" i="61"/>
  <c r="O65" i="41"/>
  <c r="O65" i="44"/>
  <c r="O65" i="51"/>
  <c r="O26" i="48"/>
  <c r="O46" i="40"/>
  <c r="O74" i="56"/>
  <c r="O69" i="65"/>
  <c r="O58" i="50"/>
  <c r="O46" i="54"/>
  <c r="O46" i="65"/>
  <c r="O65" i="69"/>
  <c r="O41" i="44"/>
  <c r="O46" i="51"/>
  <c r="O69" i="72"/>
  <c r="O58" i="74"/>
  <c r="O58" i="62"/>
  <c r="O41" i="43"/>
  <c r="O41" i="53"/>
  <c r="O65" i="71"/>
  <c r="O74" i="39"/>
  <c r="O46" i="41"/>
  <c r="O74" i="57"/>
  <c r="O65" i="43"/>
  <c r="O58" i="48"/>
  <c r="O58" i="53"/>
  <c r="O65" i="60"/>
  <c r="O46" i="58"/>
  <c r="O46" i="47"/>
  <c r="O41" i="63"/>
  <c r="O58" i="69"/>
  <c r="O41" i="69"/>
  <c r="O167" i="58"/>
  <c r="O145" i="70"/>
  <c r="N8" i="37"/>
  <c r="O58" i="60"/>
  <c r="O162" i="46"/>
  <c r="O192" i="44"/>
  <c r="O131" i="45"/>
  <c r="O167" i="54"/>
  <c r="O41" i="54"/>
  <c r="O65" i="74"/>
  <c r="O74" i="40"/>
  <c r="O196" i="61"/>
  <c r="O74" i="65"/>
  <c r="O196" i="60"/>
  <c r="O192" i="65"/>
  <c r="O74" i="63"/>
  <c r="O46" i="69"/>
  <c r="O65" i="48"/>
  <c r="O192" i="47"/>
  <c r="O192" i="50"/>
  <c r="O41" i="51"/>
  <c r="O167" i="53"/>
  <c r="O196" i="62"/>
  <c r="O174" i="39"/>
  <c r="O69" i="39"/>
  <c r="O46" i="42"/>
  <c r="O65" i="57"/>
  <c r="O58" i="51"/>
  <c r="O65" i="39"/>
  <c r="O145" i="41"/>
  <c r="O167" i="47"/>
  <c r="O145" i="48"/>
  <c r="O138" i="61"/>
  <c r="O145" i="58"/>
  <c r="O192" i="63"/>
  <c r="O152" i="44"/>
  <c r="O49" i="44"/>
  <c r="O69" i="47"/>
  <c r="O49" i="48"/>
  <c r="O196" i="57"/>
  <c r="O196" i="63"/>
  <c r="O58" i="39"/>
  <c r="O131" i="65"/>
  <c r="I229" i="45"/>
  <c r="O167" i="40"/>
  <c r="O138" i="72"/>
  <c r="O58" i="47"/>
  <c r="O229" i="68"/>
  <c r="F229" i="40"/>
  <c r="F229" i="43"/>
  <c r="I229" i="53"/>
  <c r="J21" i="37" s="1"/>
  <c r="F229" i="44"/>
  <c r="L229" i="46"/>
  <c r="M16" i="37" s="1"/>
  <c r="L229" i="47"/>
  <c r="M15" i="37" s="1"/>
  <c r="O181" i="50"/>
  <c r="L229" i="57"/>
  <c r="O49" i="47"/>
  <c r="O58" i="44"/>
  <c r="L229" i="48"/>
  <c r="I229" i="48"/>
  <c r="F229" i="50"/>
  <c r="L229" i="51"/>
  <c r="O196" i="46"/>
  <c r="O181" i="65"/>
  <c r="F229" i="70"/>
  <c r="I229" i="72"/>
  <c r="I229" i="39"/>
  <c r="J7" i="37" s="1"/>
  <c r="I229" i="65"/>
  <c r="J32" i="37" s="1"/>
  <c r="O58" i="42"/>
  <c r="O192" i="45"/>
  <c r="O145" i="63"/>
  <c r="O49" i="63"/>
  <c r="O152" i="65"/>
  <c r="O174" i="67"/>
  <c r="O74" i="67"/>
  <c r="O196" i="69"/>
  <c r="O74" i="72"/>
  <c r="O65" i="53"/>
  <c r="O192" i="69"/>
  <c r="I229" i="41"/>
  <c r="F229" i="74"/>
  <c r="L229" i="53"/>
  <c r="M21" i="37" s="1"/>
  <c r="I229" i="58"/>
  <c r="L229" i="60"/>
  <c r="L229" i="63"/>
  <c r="O69" i="67"/>
  <c r="L229" i="61"/>
  <c r="I229" i="71"/>
  <c r="O196" i="50"/>
  <c r="O152" i="46"/>
  <c r="O63" i="54"/>
  <c r="M62" i="54"/>
  <c r="O63" i="56"/>
  <c r="M62" i="56"/>
  <c r="O49" i="41"/>
  <c r="O131" i="42"/>
  <c r="O181" i="74"/>
  <c r="O145" i="40"/>
  <c r="O196" i="54"/>
  <c r="O152" i="56"/>
  <c r="O174" i="40"/>
  <c r="O174" i="45"/>
  <c r="O49" i="56"/>
  <c r="O174" i="70"/>
  <c r="O192" i="58"/>
  <c r="O26" i="63"/>
  <c r="O26" i="67"/>
  <c r="O49" i="67"/>
  <c r="O138" i="70"/>
  <c r="O145" i="53"/>
  <c r="O138" i="69"/>
  <c r="O181" i="71"/>
  <c r="O145" i="56"/>
  <c r="O74" i="59"/>
  <c r="O181" i="40"/>
  <c r="O152" i="40"/>
  <c r="O181" i="42"/>
  <c r="O174" i="42"/>
  <c r="F229" i="42"/>
  <c r="O181" i="43"/>
  <c r="O138" i="43"/>
  <c r="O167" i="45"/>
  <c r="F229" i="46"/>
  <c r="G16" i="37" s="1"/>
  <c r="I229" i="47"/>
  <c r="J15" i="37" s="1"/>
  <c r="O152" i="48"/>
  <c r="O74" i="48"/>
  <c r="O174" i="50"/>
  <c r="O174" i="51"/>
  <c r="O162" i="51"/>
  <c r="O49" i="51"/>
  <c r="O152" i="54"/>
  <c r="L229" i="40"/>
  <c r="O145" i="46"/>
  <c r="O26" i="46"/>
  <c r="O15" i="37"/>
  <c r="M26" i="50"/>
  <c r="O46" i="74"/>
  <c r="O167" i="56"/>
  <c r="O229" i="66"/>
  <c r="O152" i="43"/>
  <c r="O46" i="45"/>
  <c r="O49" i="40"/>
  <c r="O192" i="48"/>
  <c r="O69" i="54"/>
  <c r="I229" i="57"/>
  <c r="L229" i="59"/>
  <c r="O152" i="60"/>
  <c r="I229" i="61"/>
  <c r="L229" i="62"/>
  <c r="O145" i="65"/>
  <c r="O138" i="65"/>
  <c r="O196" i="67"/>
  <c r="L229" i="69"/>
  <c r="M36" i="37" s="1"/>
  <c r="O131" i="71"/>
  <c r="O49" i="71"/>
  <c r="O41" i="71"/>
  <c r="F229" i="71"/>
  <c r="O192" i="72"/>
  <c r="F229" i="39"/>
  <c r="G7" i="37" s="1"/>
  <c r="O69" i="74"/>
  <c r="O174" i="47"/>
  <c r="O131" i="56"/>
  <c r="O167" i="60"/>
  <c r="O138" i="62"/>
  <c r="O181" i="63"/>
  <c r="O26" i="65"/>
  <c r="O131" i="67"/>
  <c r="O58" i="67"/>
  <c r="I229" i="67"/>
  <c r="J34" i="37" s="1"/>
  <c r="I229" i="69"/>
  <c r="J36" i="37" s="1"/>
  <c r="O138" i="71"/>
  <c r="O49" i="72"/>
  <c r="O74" i="50"/>
  <c r="O138" i="40"/>
  <c r="O41" i="41"/>
  <c r="I229" i="50"/>
  <c r="L229" i="58"/>
  <c r="F229" i="59"/>
  <c r="O162" i="60"/>
  <c r="O49" i="61"/>
  <c r="O49" i="62"/>
  <c r="L229" i="39"/>
  <c r="M7" i="37" s="1"/>
  <c r="O181" i="53"/>
  <c r="M26" i="56"/>
  <c r="O74" i="58"/>
  <c r="O145" i="44"/>
  <c r="O162" i="58"/>
  <c r="O63" i="74"/>
  <c r="N62" i="74"/>
  <c r="O63" i="57"/>
  <c r="N62" i="57"/>
  <c r="O138" i="47"/>
  <c r="O26" i="50"/>
  <c r="O181" i="47"/>
  <c r="O196" i="48"/>
  <c r="O74" i="42"/>
  <c r="O49" i="54"/>
  <c r="O192" i="56"/>
  <c r="O26" i="57"/>
  <c r="O192" i="61"/>
  <c r="O74" i="69"/>
  <c r="O46" i="72"/>
  <c r="O63" i="39"/>
  <c r="M62" i="39"/>
  <c r="O192" i="70"/>
  <c r="O181" i="61"/>
  <c r="O145" i="71"/>
  <c r="O26" i="40"/>
  <c r="O174" i="41"/>
  <c r="F229" i="41"/>
  <c r="O74" i="43"/>
  <c r="O49" i="43"/>
  <c r="O196" i="45"/>
  <c r="O181" i="45"/>
  <c r="O145" i="45"/>
  <c r="O162" i="53"/>
  <c r="L229" i="54"/>
  <c r="M23" i="37" s="1"/>
  <c r="O131" i="41"/>
  <c r="O26" i="41"/>
  <c r="O196" i="42"/>
  <c r="O145" i="43"/>
  <c r="O131" i="44"/>
  <c r="L229" i="44"/>
  <c r="L229" i="45"/>
  <c r="O41" i="46"/>
  <c r="F229" i="47"/>
  <c r="G15" i="37" s="1"/>
  <c r="O192" i="51"/>
  <c r="O145" i="51"/>
  <c r="O74" i="51"/>
  <c r="F229" i="51"/>
  <c r="O46" i="53"/>
  <c r="O131" i="54"/>
  <c r="O41" i="56"/>
  <c r="I229" i="56"/>
  <c r="O192" i="42"/>
  <c r="O145" i="42"/>
  <c r="L229" i="42"/>
  <c r="I229" i="44"/>
  <c r="O152" i="41"/>
  <c r="O181" i="44"/>
  <c r="O138" i="48"/>
  <c r="O162" i="56"/>
  <c r="O138" i="58"/>
  <c r="F229" i="58"/>
  <c r="O152" i="61"/>
  <c r="O32" i="37"/>
  <c r="O167" i="71"/>
  <c r="O131" i="72"/>
  <c r="O196" i="39"/>
  <c r="O41" i="58"/>
  <c r="O192" i="67"/>
  <c r="O167" i="69"/>
  <c r="O41" i="45"/>
  <c r="N15" i="37"/>
  <c r="O41" i="48"/>
  <c r="O49" i="57"/>
  <c r="F229" i="57"/>
  <c r="F229" i="60"/>
  <c r="O167" i="61"/>
  <c r="O131" i="61"/>
  <c r="O192" i="62"/>
  <c r="O152" i="62"/>
  <c r="O26" i="62"/>
  <c r="I229" i="62"/>
  <c r="O152" i="63"/>
  <c r="O138" i="63"/>
  <c r="O167" i="67"/>
  <c r="O181" i="69"/>
  <c r="M26" i="70"/>
  <c r="O174" i="71"/>
  <c r="O131" i="39"/>
  <c r="O49" i="39"/>
  <c r="M26" i="61"/>
  <c r="O74" i="71"/>
  <c r="O145" i="39"/>
  <c r="O162" i="41"/>
  <c r="O49" i="53"/>
  <c r="O23" i="37"/>
  <c r="O196" i="56"/>
  <c r="F229" i="56"/>
  <c r="O138" i="60"/>
  <c r="O74" i="61"/>
  <c r="O181" i="62"/>
  <c r="O167" i="62"/>
  <c r="F229" i="62"/>
  <c r="O174" i="63"/>
  <c r="L229" i="65"/>
  <c r="M32" i="37" s="1"/>
  <c r="F229" i="69"/>
  <c r="G36" i="37" s="1"/>
  <c r="O167" i="70"/>
  <c r="L229" i="72"/>
  <c r="M26" i="54"/>
  <c r="O26" i="56"/>
  <c r="O196" i="71"/>
  <c r="O192" i="39"/>
  <c r="N26" i="42"/>
  <c r="O49" i="46"/>
  <c r="O131" i="50"/>
  <c r="O69" i="59"/>
  <c r="O63" i="40"/>
  <c r="M62" i="40"/>
  <c r="O63" i="41"/>
  <c r="M62" i="41"/>
  <c r="O58" i="41"/>
  <c r="O49" i="45"/>
  <c r="O63" i="53"/>
  <c r="N62" i="53"/>
  <c r="O21" i="37" s="1"/>
  <c r="O63" i="58"/>
  <c r="N62" i="58"/>
  <c r="O41" i="40"/>
  <c r="O63" i="48"/>
  <c r="N62" i="48"/>
  <c r="O74" i="44"/>
  <c r="O181" i="48"/>
  <c r="O138" i="50"/>
  <c r="O63" i="44"/>
  <c r="M62" i="44"/>
  <c r="O152" i="45"/>
  <c r="O174" i="56"/>
  <c r="O63" i="69"/>
  <c r="N62" i="69"/>
  <c r="O36" i="37" s="1"/>
  <c r="O167" i="72"/>
  <c r="O131" i="48"/>
  <c r="O26" i="54"/>
  <c r="O167" i="59"/>
  <c r="O131" i="59"/>
  <c r="O192" i="60"/>
  <c r="O131" i="60"/>
  <c r="O63" i="60"/>
  <c r="M62" i="60"/>
  <c r="O46" i="60"/>
  <c r="O26" i="61"/>
  <c r="O174" i="62"/>
  <c r="O131" i="62"/>
  <c r="O46" i="67"/>
  <c r="O192" i="71"/>
  <c r="O174" i="59"/>
  <c r="O49" i="59"/>
  <c r="O62" i="65"/>
  <c r="O74" i="62"/>
  <c r="O138" i="59"/>
  <c r="O26" i="42"/>
  <c r="O162" i="43"/>
  <c r="M26" i="45"/>
  <c r="O49" i="50"/>
  <c r="O167" i="74"/>
  <c r="O152" i="74"/>
  <c r="I229" i="51"/>
  <c r="O131" i="53"/>
  <c r="F229" i="53"/>
  <c r="G21" i="37" s="1"/>
  <c r="O138" i="41"/>
  <c r="L229" i="43"/>
  <c r="O162" i="45"/>
  <c r="O138" i="45"/>
  <c r="O65" i="47"/>
  <c r="O41" i="47"/>
  <c r="F229" i="48"/>
  <c r="O162" i="50"/>
  <c r="L229" i="50"/>
  <c r="O162" i="74"/>
  <c r="L229" i="74"/>
  <c r="O138" i="53"/>
  <c r="O174" i="54"/>
  <c r="O162" i="54"/>
  <c r="I229" i="54"/>
  <c r="J23" i="37" s="1"/>
  <c r="O229" i="64"/>
  <c r="O69" i="40"/>
  <c r="I229" i="40"/>
  <c r="O196" i="43"/>
  <c r="I229" i="43"/>
  <c r="F229" i="45"/>
  <c r="O131" i="46"/>
  <c r="I229" i="46"/>
  <c r="J16" i="37" s="1"/>
  <c r="O181" i="56"/>
  <c r="O49" i="58"/>
  <c r="O49" i="60"/>
  <c r="I229" i="63"/>
  <c r="F229" i="65"/>
  <c r="G32" i="37" s="1"/>
  <c r="O152" i="39"/>
  <c r="O69" i="63"/>
  <c r="O49" i="74"/>
  <c r="I229" i="74"/>
  <c r="O174" i="57"/>
  <c r="O131" i="57"/>
  <c r="O69" i="57"/>
  <c r="O196" i="59"/>
  <c r="O174" i="60"/>
  <c r="O174" i="61"/>
  <c r="F229" i="61"/>
  <c r="F229" i="63"/>
  <c r="O196" i="70"/>
  <c r="O74" i="70"/>
  <c r="O174" i="72"/>
  <c r="F229" i="72"/>
  <c r="O167" i="39"/>
  <c r="O49" i="65"/>
  <c r="O196" i="40"/>
  <c r="O69" i="41"/>
  <c r="O145" i="47"/>
  <c r="O167" i="51"/>
  <c r="O74" i="60"/>
  <c r="O26" i="72"/>
  <c r="O162" i="39"/>
  <c r="O192" i="53"/>
  <c r="O74" i="45"/>
  <c r="O167" i="46"/>
  <c r="M26" i="57"/>
  <c r="O145" i="67"/>
  <c r="O49" i="42"/>
  <c r="O162" i="42"/>
  <c r="O174" i="44"/>
  <c r="O131" i="74"/>
  <c r="O181" i="46"/>
  <c r="O46" i="46"/>
  <c r="O196" i="47"/>
  <c r="O74" i="74"/>
  <c r="O174" i="46"/>
  <c r="O74" i="47"/>
  <c r="O26" i="74"/>
  <c r="O181" i="54"/>
  <c r="O181" i="57"/>
  <c r="O26" i="43"/>
  <c r="O74" i="46"/>
  <c r="O138" i="74"/>
  <c r="O49" i="69"/>
  <c r="O196" i="51"/>
  <c r="O26" i="53"/>
  <c r="O41" i="59"/>
  <c r="O138" i="67"/>
  <c r="O131" i="70"/>
  <c r="O26" i="70"/>
  <c r="O63" i="71"/>
  <c r="M62" i="71"/>
  <c r="O138" i="39"/>
  <c r="O162" i="71"/>
  <c r="O46" i="59"/>
  <c r="O174" i="69"/>
  <c r="O49" i="70"/>
  <c r="O62" i="70"/>
  <c r="O229" i="52"/>
  <c r="O167" i="42"/>
  <c r="O174" i="43"/>
  <c r="O131" i="43"/>
  <c r="N26" i="43"/>
  <c r="O58" i="45"/>
  <c r="O26" i="45"/>
  <c r="O138" i="46"/>
  <c r="O69" i="46"/>
  <c r="O16" i="37"/>
  <c r="O152" i="47"/>
  <c r="O69" i="48"/>
  <c r="O174" i="74"/>
  <c r="N26" i="74"/>
  <c r="O131" i="51"/>
  <c r="L229" i="56"/>
  <c r="O74" i="41"/>
  <c r="O162" i="44"/>
  <c r="M26" i="46"/>
  <c r="N16" i="37" s="1"/>
  <c r="O131" i="47"/>
  <c r="O167" i="48"/>
  <c r="O74" i="54"/>
  <c r="O167" i="57"/>
  <c r="O152" i="57"/>
  <c r="O167" i="41"/>
  <c r="L229" i="41"/>
  <c r="O138" i="42"/>
  <c r="O46" i="43"/>
  <c r="O46" i="48"/>
  <c r="O138" i="51"/>
  <c r="O26" i="51"/>
  <c r="O69" i="53"/>
  <c r="O162" i="59"/>
  <c r="I229" i="60"/>
  <c r="O41" i="61"/>
  <c r="L229" i="67"/>
  <c r="M34" i="37" s="1"/>
  <c r="O162" i="69"/>
  <c r="O181" i="70"/>
  <c r="O7" i="37"/>
  <c r="O174" i="58"/>
  <c r="O131" i="58"/>
  <c r="O181" i="59"/>
  <c r="M26" i="63"/>
  <c r="O181" i="67"/>
  <c r="O131" i="69"/>
  <c r="O162" i="70"/>
  <c r="O152" i="71"/>
  <c r="O131" i="40"/>
  <c r="I229" i="42"/>
  <c r="O167" i="50"/>
  <c r="O138" i="54"/>
  <c r="I229" i="59"/>
  <c r="O41" i="62"/>
  <c r="O167" i="65"/>
  <c r="M26" i="65"/>
  <c r="O152" i="70"/>
  <c r="L229" i="70"/>
  <c r="O145" i="60"/>
  <c r="O162" i="62"/>
  <c r="O46" i="39"/>
  <c r="O162" i="40"/>
  <c r="O181" i="51"/>
  <c r="F229" i="54"/>
  <c r="G23" i="37" s="1"/>
  <c r="O192" i="57"/>
  <c r="O181" i="60"/>
  <c r="M26" i="62"/>
  <c r="O162" i="63"/>
  <c r="O162" i="67"/>
  <c r="F229" i="67"/>
  <c r="G34" i="37" s="1"/>
  <c r="I229" i="70"/>
  <c r="L229" i="71"/>
  <c r="O46" i="57"/>
  <c r="O69" i="70"/>
  <c r="O167" i="43"/>
  <c r="N26" i="67"/>
  <c r="O34" i="37" s="1"/>
  <c r="O181" i="39"/>
  <c r="O63" i="63"/>
  <c r="O63" i="59"/>
  <c r="O63" i="45"/>
  <c r="O63" i="50"/>
  <c r="O63" i="43"/>
  <c r="O63" i="62"/>
  <c r="O26" i="59"/>
  <c r="O26" i="47"/>
  <c r="O26" i="44"/>
  <c r="O26" i="69"/>
  <c r="E34" i="37"/>
  <c r="E19" i="37"/>
  <c r="N37" i="37"/>
  <c r="E23" i="37"/>
  <c r="J24" i="14" s="1"/>
  <c r="E32" i="37"/>
  <c r="E39" i="37"/>
  <c r="E38" i="37"/>
  <c r="F34" i="37"/>
  <c r="W37" i="14" s="1"/>
  <c r="O26" i="39"/>
  <c r="O63" i="47"/>
  <c r="O26" i="60"/>
  <c r="E40" i="37"/>
  <c r="E15" i="37"/>
  <c r="H21" i="37"/>
  <c r="F23" i="14" s="1"/>
  <c r="E24" i="37"/>
  <c r="J25" i="14" s="1"/>
  <c r="E36" i="37"/>
  <c r="F32" i="37"/>
  <c r="W35" i="14" s="1"/>
  <c r="E7" i="37"/>
  <c r="J11" i="14" s="1"/>
  <c r="M11" i="14" s="1"/>
  <c r="N35" i="37"/>
  <c r="O63" i="61"/>
  <c r="O63" i="51"/>
  <c r="O63" i="42"/>
  <c r="O26" i="58"/>
  <c r="O63" i="72"/>
  <c r="O214" i="3"/>
  <c r="O218" i="3"/>
  <c r="F16" i="37"/>
  <c r="O216" i="3"/>
  <c r="E16" i="37"/>
  <c r="O220" i="3"/>
  <c r="O217" i="3"/>
  <c r="O213" i="3"/>
  <c r="O215" i="3"/>
  <c r="O219" i="3"/>
  <c r="O229" i="75" l="1"/>
  <c r="O62" i="42"/>
  <c r="O62" i="47"/>
  <c r="O229" i="47" s="1"/>
  <c r="O62" i="50"/>
  <c r="O62" i="71"/>
  <c r="O62" i="60"/>
  <c r="O62" i="56"/>
  <c r="O229" i="56" s="1"/>
  <c r="O62" i="43"/>
  <c r="O62" i="63"/>
  <c r="O62" i="53"/>
  <c r="O62" i="40"/>
  <c r="O229" i="40" s="1"/>
  <c r="O62" i="74"/>
  <c r="O62" i="61"/>
  <c r="O62" i="48"/>
  <c r="O62" i="54"/>
  <c r="O62" i="72"/>
  <c r="O62" i="62"/>
  <c r="O62" i="59"/>
  <c r="O62" i="51"/>
  <c r="O229" i="51" s="1"/>
  <c r="O62" i="45"/>
  <c r="O62" i="69"/>
  <c r="O62" i="44"/>
  <c r="O62" i="58"/>
  <c r="O62" i="41"/>
  <c r="O62" i="57"/>
  <c r="O62" i="39"/>
  <c r="P33" i="37"/>
  <c r="P35" i="37"/>
  <c r="P22" i="37"/>
  <c r="P37" i="37"/>
  <c r="O212" i="3"/>
  <c r="K11" i="14"/>
  <c r="N11" i="14" s="1"/>
  <c r="AD11" i="14" s="1"/>
  <c r="W18" i="14"/>
  <c r="AH11" i="14"/>
  <c r="AS11" i="14"/>
  <c r="AC11" i="14"/>
  <c r="AU11" i="14"/>
  <c r="BA11" i="14" s="1"/>
  <c r="O229" i="42"/>
  <c r="O229" i="70"/>
  <c r="O229" i="63"/>
  <c r="O229" i="65"/>
  <c r="P32" i="37" s="1"/>
  <c r="O229" i="54"/>
  <c r="O229" i="61"/>
  <c r="O229" i="67"/>
  <c r="O229" i="46"/>
  <c r="O229" i="71"/>
  <c r="N23" i="37"/>
  <c r="O229" i="62"/>
  <c r="O229" i="44"/>
  <c r="O229" i="57"/>
  <c r="N36" i="37"/>
  <c r="N21" i="37"/>
  <c r="N32" i="37"/>
  <c r="N34" i="37"/>
  <c r="N7" i="37"/>
  <c r="O229" i="58" l="1"/>
  <c r="O229" i="74"/>
  <c r="P8" i="37"/>
  <c r="O229" i="53"/>
  <c r="O229" i="43"/>
  <c r="O229" i="48"/>
  <c r="O229" i="69"/>
  <c r="O229" i="60"/>
  <c r="O229" i="50"/>
  <c r="O229" i="59"/>
  <c r="O229" i="72"/>
  <c r="O229" i="41"/>
  <c r="O229" i="45"/>
  <c r="O229" i="39"/>
  <c r="P7" i="37" s="1"/>
  <c r="P15" i="37"/>
  <c r="P34" i="37"/>
  <c r="P16" i="37"/>
  <c r="P23" i="37"/>
  <c r="AV11" i="14"/>
  <c r="BB11" i="14" s="1"/>
  <c r="AQ11" i="14"/>
  <c r="BC11" i="14"/>
  <c r="AT11" i="14"/>
  <c r="AZ11" i="14" s="1"/>
  <c r="L19" i="37"/>
  <c r="P36" i="37" l="1"/>
  <c r="P21" i="37"/>
  <c r="K19" i="37"/>
  <c r="AI21" i="14" s="1"/>
  <c r="I19" i="37"/>
  <c r="H19" i="37"/>
  <c r="F19" i="37"/>
  <c r="H9" i="37"/>
  <c r="F12" i="14" s="1"/>
  <c r="H10" i="37"/>
  <c r="I11" i="37"/>
  <c r="S14" i="14" s="1"/>
  <c r="H12" i="37"/>
  <c r="L13" i="37"/>
  <c r="H13" i="37"/>
  <c r="H14" i="37"/>
  <c r="L17" i="37"/>
  <c r="AO19" i="14" s="1"/>
  <c r="AP19" i="14" s="1"/>
  <c r="AN19" i="14" s="1"/>
  <c r="K17" i="37"/>
  <c r="AI19" i="14" s="1"/>
  <c r="I17" i="37"/>
  <c r="L18" i="37"/>
  <c r="K18" i="37"/>
  <c r="AI20" i="14" s="1"/>
  <c r="I20" i="37"/>
  <c r="H20" i="37"/>
  <c r="F22" i="14" s="1"/>
  <c r="L24" i="37"/>
  <c r="L25" i="37"/>
  <c r="K25" i="37"/>
  <c r="K26" i="37"/>
  <c r="I26" i="37"/>
  <c r="S27" i="14" s="1"/>
  <c r="T27" i="14" s="1"/>
  <c r="R27" i="14" s="1"/>
  <c r="H26" i="37"/>
  <c r="L27" i="37"/>
  <c r="K27" i="37"/>
  <c r="K28" i="37"/>
  <c r="I28" i="37"/>
  <c r="S29" i="14" s="1"/>
  <c r="H28" i="37"/>
  <c r="L29" i="37"/>
  <c r="AO30" i="14" s="1"/>
  <c r="I29" i="37"/>
  <c r="H29" i="37"/>
  <c r="L30" i="37"/>
  <c r="I30" i="37"/>
  <c r="L31" i="37"/>
  <c r="K31" i="37"/>
  <c r="I31" i="37"/>
  <c r="S32" i="14" s="1"/>
  <c r="L40" i="37"/>
  <c r="K40" i="37"/>
  <c r="AP33" i="14" l="1"/>
  <c r="AN33" i="14" s="1"/>
  <c r="AO32" i="14"/>
  <c r="AP32" i="14" s="1"/>
  <c r="AN32" i="14" s="1"/>
  <c r="AO28" i="14"/>
  <c r="AO26" i="14"/>
  <c r="AP26" i="14" s="1"/>
  <c r="AN26" i="14" s="1"/>
  <c r="AO25" i="14"/>
  <c r="AP25" i="14" s="1"/>
  <c r="AN25" i="14" s="1"/>
  <c r="AO20" i="14"/>
  <c r="G12" i="14"/>
  <c r="AW21" i="14"/>
  <c r="I40" i="37"/>
  <c r="S38" i="14" s="1"/>
  <c r="F40" i="37"/>
  <c r="I39" i="37"/>
  <c r="S37" i="14" s="1"/>
  <c r="L38" i="37"/>
  <c r="H40" i="37"/>
  <c r="L39" i="37"/>
  <c r="I38" i="37"/>
  <c r="S36" i="14" s="1"/>
  <c r="G38" i="37"/>
  <c r="H39" i="37"/>
  <c r="K38" i="37"/>
  <c r="K39" i="37"/>
  <c r="H38" i="37"/>
  <c r="I27" i="37"/>
  <c r="S28" i="14" s="1"/>
  <c r="E27" i="37"/>
  <c r="J28" i="14" s="1"/>
  <c r="F26" i="37"/>
  <c r="O26" i="37"/>
  <c r="L26" i="37"/>
  <c r="AO27" i="14" s="1"/>
  <c r="AP27" i="14" s="1"/>
  <c r="AN27" i="14" s="1"/>
  <c r="F27" i="37"/>
  <c r="W28" i="14" s="1"/>
  <c r="H27" i="37"/>
  <c r="F28" i="14" s="1"/>
  <c r="G26" i="37"/>
  <c r="F25" i="37"/>
  <c r="I25" i="37"/>
  <c r="S26" i="14" s="1"/>
  <c r="H25" i="37"/>
  <c r="F26" i="14" s="1"/>
  <c r="L14" i="37"/>
  <c r="F13" i="37"/>
  <c r="M13" i="37"/>
  <c r="K20" i="37"/>
  <c r="AI22" i="14" s="1"/>
  <c r="J20" i="37"/>
  <c r="I14" i="37"/>
  <c r="S17" i="14" s="1"/>
  <c r="I13" i="37"/>
  <c r="S16" i="14" s="1"/>
  <c r="L20" i="37"/>
  <c r="AP23" i="14" s="1"/>
  <c r="AN23" i="14" s="1"/>
  <c r="K14" i="37"/>
  <c r="AI17" i="14" s="1"/>
  <c r="G14" i="37"/>
  <c r="K13" i="37"/>
  <c r="AI16" i="14" s="1"/>
  <c r="L12" i="37"/>
  <c r="L10" i="37"/>
  <c r="I12" i="37"/>
  <c r="S15" i="14" s="1"/>
  <c r="I10" i="37"/>
  <c r="S13" i="14" s="1"/>
  <c r="K12" i="37"/>
  <c r="K10" i="37"/>
  <c r="K30" i="37"/>
  <c r="H30" i="37"/>
  <c r="F30" i="37"/>
  <c r="W33" i="14" s="1"/>
  <c r="O30" i="37"/>
  <c r="K29" i="37"/>
  <c r="E29" i="37"/>
  <c r="E28" i="37"/>
  <c r="J29" i="14" s="1"/>
  <c r="L28" i="37"/>
  <c r="F24" i="37"/>
  <c r="W25" i="14" s="1"/>
  <c r="O24" i="37"/>
  <c r="K24" i="37"/>
  <c r="I24" i="37"/>
  <c r="S25" i="14" s="1"/>
  <c r="H24" i="37"/>
  <c r="F25" i="14" s="1"/>
  <c r="J19" i="37"/>
  <c r="G19" i="37"/>
  <c r="O19" i="37"/>
  <c r="M19" i="37"/>
  <c r="F18" i="37"/>
  <c r="O18" i="37"/>
  <c r="I18" i="37"/>
  <c r="S20" i="14" s="1"/>
  <c r="H18" i="37"/>
  <c r="K9" i="37"/>
  <c r="AI12" i="14" s="1"/>
  <c r="I9" i="37"/>
  <c r="S12" i="14" s="1"/>
  <c r="L9" i="37"/>
  <c r="AO12" i="14" s="1"/>
  <c r="AP12" i="14" s="1"/>
  <c r="AN12" i="14" s="1"/>
  <c r="H17" i="37"/>
  <c r="F17" i="37"/>
  <c r="O17" i="37"/>
  <c r="E17" i="37"/>
  <c r="L11" i="37"/>
  <c r="K11" i="37"/>
  <c r="H11" i="37"/>
  <c r="E31" i="37"/>
  <c r="H31" i="37"/>
  <c r="F31" i="37"/>
  <c r="W34" i="14" s="1"/>
  <c r="O31" i="37"/>
  <c r="M30" i="37"/>
  <c r="M39" i="37"/>
  <c r="J39" i="37"/>
  <c r="J31" i="37"/>
  <c r="J29" i="37"/>
  <c r="M26" i="37"/>
  <c r="J25" i="37"/>
  <c r="G20" i="37"/>
  <c r="M20" i="37"/>
  <c r="J11" i="37"/>
  <c r="M12" i="37"/>
  <c r="J12" i="37"/>
  <c r="M10" i="37"/>
  <c r="I61" i="38"/>
  <c r="F61" i="38"/>
  <c r="F58" i="38" s="1"/>
  <c r="D192" i="38"/>
  <c r="N187" i="38"/>
  <c r="M187" i="38"/>
  <c r="L187" i="38"/>
  <c r="I187" i="38"/>
  <c r="F187" i="38"/>
  <c r="D74" i="38"/>
  <c r="N61" i="38"/>
  <c r="M61" i="38"/>
  <c r="L61" i="38"/>
  <c r="M28" i="38"/>
  <c r="N28" i="38"/>
  <c r="M28" i="3"/>
  <c r="N28" i="3"/>
  <c r="L28" i="38"/>
  <c r="L28" i="3"/>
  <c r="I28" i="38"/>
  <c r="I28" i="3"/>
  <c r="AP30" i="14" l="1"/>
  <c r="AN30" i="14" s="1"/>
  <c r="AO29" i="14"/>
  <c r="AP29" i="14" s="1"/>
  <c r="AN29" i="14" s="1"/>
  <c r="AP28" i="14"/>
  <c r="AN28" i="14" s="1"/>
  <c r="W26" i="14"/>
  <c r="F20" i="14"/>
  <c r="AY21" i="14"/>
  <c r="W20" i="14"/>
  <c r="X20" i="14" s="1"/>
  <c r="W27" i="14"/>
  <c r="AR12" i="14"/>
  <c r="AJ12" i="14"/>
  <c r="T12" i="14"/>
  <c r="E12" i="14"/>
  <c r="J14" i="37"/>
  <c r="M40" i="37"/>
  <c r="J10" i="37"/>
  <c r="E13" i="37"/>
  <c r="E14" i="37"/>
  <c r="O14" i="37"/>
  <c r="F14" i="37"/>
  <c r="M38" i="37"/>
  <c r="N40" i="37"/>
  <c r="G10" i="37"/>
  <c r="J27" i="37"/>
  <c r="G39" i="37"/>
  <c r="N20" i="37"/>
  <c r="E20" i="37"/>
  <c r="J22" i="14" s="1"/>
  <c r="O13" i="37"/>
  <c r="G25" i="37"/>
  <c r="J26" i="37"/>
  <c r="O27" i="37"/>
  <c r="N26" i="37"/>
  <c r="P26" i="37"/>
  <c r="F39" i="37"/>
  <c r="G40" i="37"/>
  <c r="G13" i="37"/>
  <c r="M27" i="37"/>
  <c r="E10" i="37"/>
  <c r="F10" i="37"/>
  <c r="W13" i="14" s="1"/>
  <c r="O10" i="37"/>
  <c r="M14" i="37"/>
  <c r="F20" i="37"/>
  <c r="X23" i="14" s="1"/>
  <c r="M25" i="37"/>
  <c r="G27" i="37"/>
  <c r="N39" i="37"/>
  <c r="O38" i="37"/>
  <c r="F38" i="37"/>
  <c r="J13" i="37"/>
  <c r="G12" i="37"/>
  <c r="J40" i="37"/>
  <c r="O12" i="37"/>
  <c r="F12" i="37"/>
  <c r="N25" i="37"/>
  <c r="E25" i="37"/>
  <c r="J26" i="14" s="1"/>
  <c r="J38" i="37"/>
  <c r="O40" i="37"/>
  <c r="J30" i="37"/>
  <c r="E30" i="37"/>
  <c r="G30" i="37"/>
  <c r="O29" i="37"/>
  <c r="F29" i="37"/>
  <c r="W32" i="14" s="1"/>
  <c r="P29" i="37"/>
  <c r="N29" i="37"/>
  <c r="M29" i="37"/>
  <c r="G29" i="37"/>
  <c r="J28" i="37"/>
  <c r="M28" i="37"/>
  <c r="O28" i="37"/>
  <c r="F28" i="37"/>
  <c r="W29" i="14" s="1"/>
  <c r="P28" i="37"/>
  <c r="N28" i="37"/>
  <c r="G28" i="37"/>
  <c r="J24" i="37"/>
  <c r="G24" i="37"/>
  <c r="M24" i="37"/>
  <c r="N19" i="37"/>
  <c r="P19" i="37"/>
  <c r="J18" i="37"/>
  <c r="G18" i="37"/>
  <c r="M18" i="37"/>
  <c r="F9" i="37"/>
  <c r="O9" i="37"/>
  <c r="E9" i="37"/>
  <c r="J12" i="14" s="1"/>
  <c r="G9" i="37"/>
  <c r="M9" i="37"/>
  <c r="J9" i="37"/>
  <c r="J17" i="37"/>
  <c r="P17" i="37"/>
  <c r="N17" i="37"/>
  <c r="G17" i="37"/>
  <c r="M17" i="37"/>
  <c r="F11" i="37"/>
  <c r="W14" i="14" s="1"/>
  <c r="O11" i="37"/>
  <c r="F60" i="3"/>
  <c r="E11" i="37"/>
  <c r="G11" i="37"/>
  <c r="M11" i="37"/>
  <c r="N31" i="37"/>
  <c r="P31" i="37"/>
  <c r="M31" i="37"/>
  <c r="G31" i="37"/>
  <c r="O187" i="38"/>
  <c r="O28" i="38"/>
  <c r="O61" i="38"/>
  <c r="I60" i="3"/>
  <c r="L60" i="3"/>
  <c r="N187" i="3"/>
  <c r="O28" i="3"/>
  <c r="M187" i="3"/>
  <c r="L187" i="3"/>
  <c r="I187" i="3"/>
  <c r="F187" i="3"/>
  <c r="M60" i="3"/>
  <c r="N60" i="3"/>
  <c r="W12" i="14" l="1"/>
  <c r="X12" i="14" s="1"/>
  <c r="AA12" i="14" s="1"/>
  <c r="AY12" i="14" s="1"/>
  <c r="K12" i="14"/>
  <c r="N12" i="14" s="1"/>
  <c r="M12" i="14"/>
  <c r="L12" i="14"/>
  <c r="AH12" i="14"/>
  <c r="AQ12" i="14" s="1"/>
  <c r="AS12" i="14"/>
  <c r="R12" i="14"/>
  <c r="Y12" i="14" s="1"/>
  <c r="AW12" i="14" s="1"/>
  <c r="P40" i="37"/>
  <c r="P25" i="37"/>
  <c r="O25" i="37"/>
  <c r="N27" i="37"/>
  <c r="P27" i="37"/>
  <c r="P10" i="37"/>
  <c r="N10" i="37"/>
  <c r="P13" i="37"/>
  <c r="N13" i="37"/>
  <c r="P20" i="37"/>
  <c r="O20" i="37"/>
  <c r="P38" i="37"/>
  <c r="N38" i="37"/>
  <c r="N12" i="37"/>
  <c r="P12" i="37"/>
  <c r="P39" i="37"/>
  <c r="O39" i="37"/>
  <c r="P14" i="37"/>
  <c r="N14" i="37"/>
  <c r="N30" i="37"/>
  <c r="P30" i="37"/>
  <c r="P24" i="37"/>
  <c r="N24" i="37"/>
  <c r="P18" i="37"/>
  <c r="N18" i="37"/>
  <c r="P9" i="37"/>
  <c r="N9" i="37"/>
  <c r="P11" i="37"/>
  <c r="N11" i="37"/>
  <c r="O187" i="3"/>
  <c r="O60" i="3"/>
  <c r="Z12" i="14" l="1"/>
  <c r="AX12" i="14" s="1"/>
  <c r="AB12" i="14"/>
  <c r="AT12" i="14"/>
  <c r="AZ12" i="14" s="1"/>
  <c r="AV12" i="14"/>
  <c r="BB12" i="14" s="1"/>
  <c r="AD12" i="14"/>
  <c r="BC12" i="14"/>
  <c r="AU12" i="14"/>
  <c r="D15" i="3"/>
  <c r="D192" i="3"/>
  <c r="L143" i="3"/>
  <c r="L140" i="3"/>
  <c r="L139" i="3"/>
  <c r="N78" i="3"/>
  <c r="K72" i="3"/>
  <c r="I73" i="3"/>
  <c r="I72" i="3" s="1"/>
  <c r="F73" i="3"/>
  <c r="N71" i="3"/>
  <c r="M67" i="3"/>
  <c r="N66" i="3"/>
  <c r="L64" i="3"/>
  <c r="L63" i="3"/>
  <c r="L61" i="3"/>
  <c r="H58" i="3"/>
  <c r="I59" i="3"/>
  <c r="L55" i="3"/>
  <c r="L54" i="3"/>
  <c r="L53" i="3"/>
  <c r="L52" i="3"/>
  <c r="I55" i="3"/>
  <c r="I54" i="3"/>
  <c r="I53" i="3"/>
  <c r="I52" i="3"/>
  <c r="F54" i="3"/>
  <c r="F53" i="3"/>
  <c r="L48" i="3"/>
  <c r="L47" i="3"/>
  <c r="I48" i="3"/>
  <c r="I47" i="3"/>
  <c r="F47" i="3"/>
  <c r="K44" i="3"/>
  <c r="I45" i="3"/>
  <c r="L43" i="3"/>
  <c r="L42" i="3"/>
  <c r="I43" i="3"/>
  <c r="I42" i="3"/>
  <c r="F43" i="3"/>
  <c r="F42" i="3"/>
  <c r="K37" i="3"/>
  <c r="L36" i="3"/>
  <c r="H35" i="3"/>
  <c r="F36" i="3"/>
  <c r="K26" i="3"/>
  <c r="J26" i="3"/>
  <c r="H26" i="3"/>
  <c r="G26" i="3"/>
  <c r="E26" i="3"/>
  <c r="D26" i="3"/>
  <c r="J24" i="3"/>
  <c r="I25" i="3"/>
  <c r="F25" i="3"/>
  <c r="K22" i="3"/>
  <c r="G22" i="3"/>
  <c r="E22" i="3"/>
  <c r="D22" i="3"/>
  <c r="K12" i="3"/>
  <c r="K11" i="3" s="1"/>
  <c r="J12" i="3"/>
  <c r="H12" i="3"/>
  <c r="G12" i="3"/>
  <c r="D16" i="3"/>
  <c r="AI32" i="14"/>
  <c r="AI25" i="14"/>
  <c r="F15" i="14"/>
  <c r="J14" i="14"/>
  <c r="N202" i="38"/>
  <c r="N201" i="38" s="1"/>
  <c r="M202" i="38"/>
  <c r="M201" i="38" s="1"/>
  <c r="L202" i="38"/>
  <c r="I202" i="38"/>
  <c r="F202" i="38"/>
  <c r="F201" i="38" s="1"/>
  <c r="N200" i="38"/>
  <c r="M200" i="38"/>
  <c r="L200" i="38"/>
  <c r="I200" i="38"/>
  <c r="F200" i="38"/>
  <c r="N199" i="38"/>
  <c r="M199" i="38"/>
  <c r="L199" i="38"/>
  <c r="I199" i="38"/>
  <c r="F199" i="38"/>
  <c r="N198" i="38"/>
  <c r="M198" i="38"/>
  <c r="L198" i="38"/>
  <c r="I198" i="38"/>
  <c r="F198" i="38"/>
  <c r="N197" i="38"/>
  <c r="M197" i="38"/>
  <c r="L197" i="38"/>
  <c r="I197" i="38"/>
  <c r="F197" i="38"/>
  <c r="D196" i="38"/>
  <c r="N195" i="38"/>
  <c r="M195" i="38"/>
  <c r="L195" i="38"/>
  <c r="I195" i="38"/>
  <c r="F195" i="38"/>
  <c r="N194" i="38"/>
  <c r="M194" i="38"/>
  <c r="L194" i="38"/>
  <c r="I194" i="38"/>
  <c r="F194" i="38"/>
  <c r="N193" i="38"/>
  <c r="M193" i="38"/>
  <c r="L193" i="38"/>
  <c r="I193" i="38"/>
  <c r="F193" i="38"/>
  <c r="N191" i="38"/>
  <c r="N190" i="38" s="1"/>
  <c r="M191" i="38"/>
  <c r="M190" i="38" s="1"/>
  <c r="L191" i="38"/>
  <c r="L190" i="38" s="1"/>
  <c r="I191" i="38"/>
  <c r="I190" i="38" s="1"/>
  <c r="F191" i="38"/>
  <c r="F190" i="38" s="1"/>
  <c r="D190" i="38"/>
  <c r="N189" i="38"/>
  <c r="M189" i="38"/>
  <c r="L189" i="38"/>
  <c r="I189" i="38"/>
  <c r="F189" i="38"/>
  <c r="N188" i="38"/>
  <c r="M188" i="38"/>
  <c r="L188" i="38"/>
  <c r="I188" i="38"/>
  <c r="F188" i="38"/>
  <c r="N186" i="38"/>
  <c r="M186" i="38"/>
  <c r="L186" i="38"/>
  <c r="I186" i="38"/>
  <c r="F186" i="38"/>
  <c r="N185" i="38"/>
  <c r="M185" i="38"/>
  <c r="L185" i="38"/>
  <c r="I185" i="38"/>
  <c r="F185" i="38"/>
  <c r="N184" i="38"/>
  <c r="M184" i="38"/>
  <c r="L184" i="38"/>
  <c r="I184" i="38"/>
  <c r="F184" i="38"/>
  <c r="N183" i="38"/>
  <c r="M183" i="38"/>
  <c r="L183" i="38"/>
  <c r="I183" i="38"/>
  <c r="F183" i="38"/>
  <c r="N182" i="38"/>
  <c r="M182" i="38"/>
  <c r="L182" i="38"/>
  <c r="I182" i="38"/>
  <c r="F182" i="38"/>
  <c r="D181" i="38"/>
  <c r="N180" i="38"/>
  <c r="M180" i="38"/>
  <c r="L180" i="38"/>
  <c r="I180" i="38"/>
  <c r="F180" i="38"/>
  <c r="N179" i="38"/>
  <c r="M179" i="38"/>
  <c r="L179" i="38"/>
  <c r="I179" i="38"/>
  <c r="F179" i="38"/>
  <c r="N178" i="38"/>
  <c r="M178" i="38"/>
  <c r="L178" i="38"/>
  <c r="I178" i="38"/>
  <c r="F178" i="38"/>
  <c r="N177" i="38"/>
  <c r="M177" i="38"/>
  <c r="L177" i="38"/>
  <c r="I177" i="38"/>
  <c r="F177" i="38"/>
  <c r="N176" i="38"/>
  <c r="M176" i="38"/>
  <c r="L176" i="38"/>
  <c r="I176" i="38"/>
  <c r="F176" i="38"/>
  <c r="N175" i="38"/>
  <c r="M175" i="38"/>
  <c r="L175" i="38"/>
  <c r="I175" i="38"/>
  <c r="F175" i="38"/>
  <c r="H174" i="3"/>
  <c r="D174" i="38"/>
  <c r="M176" i="3" s="1"/>
  <c r="N173" i="38"/>
  <c r="M173" i="38"/>
  <c r="L173" i="38"/>
  <c r="I173" i="38"/>
  <c r="F173" i="38"/>
  <c r="N172" i="38"/>
  <c r="M172" i="38"/>
  <c r="L172" i="38"/>
  <c r="I172" i="38"/>
  <c r="F172" i="38"/>
  <c r="N171" i="38"/>
  <c r="M171" i="38"/>
  <c r="L171" i="38"/>
  <c r="I171" i="38"/>
  <c r="F171" i="38"/>
  <c r="N170" i="38"/>
  <c r="M170" i="38"/>
  <c r="L170" i="38"/>
  <c r="I170" i="38"/>
  <c r="F170" i="38"/>
  <c r="N169" i="38"/>
  <c r="M169" i="38"/>
  <c r="L169" i="38"/>
  <c r="I169" i="38"/>
  <c r="F169" i="38"/>
  <c r="N168" i="38"/>
  <c r="M168" i="38"/>
  <c r="L168" i="38"/>
  <c r="I168" i="38"/>
  <c r="F168" i="38"/>
  <c r="D167" i="38"/>
  <c r="N166" i="38"/>
  <c r="M166" i="38"/>
  <c r="L166" i="38"/>
  <c r="I166" i="38"/>
  <c r="F166" i="38"/>
  <c r="N165" i="38"/>
  <c r="M165" i="38"/>
  <c r="L165" i="38"/>
  <c r="I165" i="38"/>
  <c r="F165" i="38"/>
  <c r="N164" i="38"/>
  <c r="M164" i="38"/>
  <c r="L164" i="38"/>
  <c r="I164" i="38"/>
  <c r="F164" i="38"/>
  <c r="N163" i="38"/>
  <c r="M163" i="38"/>
  <c r="L163" i="38"/>
  <c r="I163" i="38"/>
  <c r="F163" i="38"/>
  <c r="D162" i="38"/>
  <c r="N161" i="38"/>
  <c r="N160" i="38" s="1"/>
  <c r="M161" i="38"/>
  <c r="M160" i="38" s="1"/>
  <c r="L161" i="38"/>
  <c r="L160" i="38" s="1"/>
  <c r="I161" i="38"/>
  <c r="I160" i="38" s="1"/>
  <c r="F161" i="38"/>
  <c r="F160" i="38" s="1"/>
  <c r="L166" i="3"/>
  <c r="D160" i="38"/>
  <c r="N159" i="38"/>
  <c r="N158" i="38" s="1"/>
  <c r="M159" i="38"/>
  <c r="M158" i="38" s="1"/>
  <c r="L159" i="38"/>
  <c r="L158" i="38" s="1"/>
  <c r="I159" i="38"/>
  <c r="I158" i="38" s="1"/>
  <c r="F159" i="38"/>
  <c r="F158" i="38" s="1"/>
  <c r="D158" i="38"/>
  <c r="N157" i="38"/>
  <c r="N156" i="38" s="1"/>
  <c r="M157" i="38"/>
  <c r="M156" i="38" s="1"/>
  <c r="L157" i="38"/>
  <c r="L156" i="38" s="1"/>
  <c r="I157" i="38"/>
  <c r="I156" i="38" s="1"/>
  <c r="F157" i="38"/>
  <c r="F156" i="38" s="1"/>
  <c r="L163" i="3"/>
  <c r="N155" i="38"/>
  <c r="M155" i="38"/>
  <c r="L155" i="38"/>
  <c r="I155" i="38"/>
  <c r="F155" i="38"/>
  <c r="N154" i="38"/>
  <c r="M154" i="38"/>
  <c r="L154" i="38"/>
  <c r="I154" i="38"/>
  <c r="F154" i="38"/>
  <c r="N153" i="38"/>
  <c r="M153" i="38"/>
  <c r="L153" i="38"/>
  <c r="I153" i="38"/>
  <c r="F153" i="38"/>
  <c r="N151" i="38"/>
  <c r="N150" i="38" s="1"/>
  <c r="M151" i="38"/>
  <c r="M150" i="38" s="1"/>
  <c r="L151" i="38"/>
  <c r="L150" i="38" s="1"/>
  <c r="I151" i="38"/>
  <c r="I150" i="38" s="1"/>
  <c r="F151" i="38"/>
  <c r="F150" i="38" s="1"/>
  <c r="L157" i="3"/>
  <c r="H156" i="3"/>
  <c r="N149" i="38"/>
  <c r="N148" i="38" s="1"/>
  <c r="M149" i="38"/>
  <c r="M148" i="38" s="1"/>
  <c r="L149" i="38"/>
  <c r="L148" i="38" s="1"/>
  <c r="I149" i="38"/>
  <c r="I148" i="38" s="1"/>
  <c r="F149" i="38"/>
  <c r="F148" i="38" s="1"/>
  <c r="N147" i="38"/>
  <c r="M147" i="38"/>
  <c r="L147" i="38"/>
  <c r="I147" i="38"/>
  <c r="F147" i="38"/>
  <c r="N146" i="38"/>
  <c r="M146" i="38"/>
  <c r="L146" i="38"/>
  <c r="I146" i="38"/>
  <c r="F146" i="38"/>
  <c r="I151" i="3"/>
  <c r="N144" i="38"/>
  <c r="M144" i="38"/>
  <c r="L144" i="38"/>
  <c r="I144" i="38"/>
  <c r="F144" i="38"/>
  <c r="N143" i="38"/>
  <c r="M143" i="38"/>
  <c r="L143" i="38"/>
  <c r="I143" i="38"/>
  <c r="F143" i="38"/>
  <c r="N142" i="38"/>
  <c r="M142" i="38"/>
  <c r="L142" i="38"/>
  <c r="I142" i="38"/>
  <c r="F142" i="38"/>
  <c r="N141" i="38"/>
  <c r="M141" i="38"/>
  <c r="L141" i="38"/>
  <c r="I141" i="38"/>
  <c r="F141" i="38"/>
  <c r="N140" i="38"/>
  <c r="M140" i="38"/>
  <c r="L140" i="38"/>
  <c r="I140" i="38"/>
  <c r="F140" i="38"/>
  <c r="N139" i="38"/>
  <c r="M139" i="38"/>
  <c r="L139" i="38"/>
  <c r="I139" i="38"/>
  <c r="F139" i="38"/>
  <c r="D138" i="3"/>
  <c r="N137" i="38"/>
  <c r="M137" i="38"/>
  <c r="L137" i="38"/>
  <c r="I137" i="38"/>
  <c r="F137" i="38"/>
  <c r="N136" i="38"/>
  <c r="M136" i="38"/>
  <c r="L136" i="38"/>
  <c r="I136" i="38"/>
  <c r="F136" i="38"/>
  <c r="N135" i="38"/>
  <c r="M135" i="38"/>
  <c r="L135" i="38"/>
  <c r="I135" i="38"/>
  <c r="F135" i="38"/>
  <c r="N134" i="38"/>
  <c r="M134" i="38"/>
  <c r="L134" i="38"/>
  <c r="I134" i="38"/>
  <c r="F134" i="38"/>
  <c r="N133" i="38"/>
  <c r="M133" i="38"/>
  <c r="L133" i="38"/>
  <c r="I133" i="38"/>
  <c r="F133" i="38"/>
  <c r="N132" i="38"/>
  <c r="M132" i="38"/>
  <c r="L132" i="38"/>
  <c r="I132" i="38"/>
  <c r="F132" i="38"/>
  <c r="L80" i="38"/>
  <c r="L79" i="38" s="1"/>
  <c r="I80" i="38"/>
  <c r="I79" i="38" s="1"/>
  <c r="F80" i="38"/>
  <c r="F79" i="38" s="1"/>
  <c r="N78" i="38"/>
  <c r="M78" i="38"/>
  <c r="L78" i="38"/>
  <c r="I78" i="38"/>
  <c r="F78" i="38"/>
  <c r="N77" i="38"/>
  <c r="M77" i="38"/>
  <c r="L77" i="38"/>
  <c r="I77" i="38"/>
  <c r="F77" i="38"/>
  <c r="N76" i="38"/>
  <c r="M76" i="38"/>
  <c r="L76" i="38"/>
  <c r="I76" i="38"/>
  <c r="F76" i="38"/>
  <c r="N75" i="38"/>
  <c r="M75" i="38"/>
  <c r="L75" i="38"/>
  <c r="I75" i="38"/>
  <c r="F75" i="38"/>
  <c r="N73" i="38"/>
  <c r="N72" i="38" s="1"/>
  <c r="M73" i="38"/>
  <c r="M72" i="38" s="1"/>
  <c r="L73" i="38"/>
  <c r="L72" i="38" s="1"/>
  <c r="I73" i="38"/>
  <c r="I72" i="38" s="1"/>
  <c r="F73" i="38"/>
  <c r="F72" i="38" s="1"/>
  <c r="D72" i="38"/>
  <c r="N71" i="38"/>
  <c r="M71" i="38"/>
  <c r="L71" i="38"/>
  <c r="I71" i="38"/>
  <c r="F71" i="38"/>
  <c r="N70" i="38"/>
  <c r="M70" i="38"/>
  <c r="L70" i="38"/>
  <c r="I70" i="38"/>
  <c r="F70" i="38"/>
  <c r="D69" i="38"/>
  <c r="N68" i="38"/>
  <c r="M68" i="38"/>
  <c r="L68" i="38"/>
  <c r="I68" i="38"/>
  <c r="F68" i="38"/>
  <c r="N67" i="38"/>
  <c r="M67" i="38"/>
  <c r="L67" i="38"/>
  <c r="I67" i="38"/>
  <c r="F67" i="38"/>
  <c r="N64" i="38"/>
  <c r="M64" i="38"/>
  <c r="L64" i="38"/>
  <c r="L62" i="38" s="1"/>
  <c r="I64" i="38"/>
  <c r="I62" i="38" s="1"/>
  <c r="F64" i="38"/>
  <c r="F62" i="38" s="1"/>
  <c r="N60" i="38"/>
  <c r="N58" i="38" s="1"/>
  <c r="M60" i="38"/>
  <c r="M58" i="38" s="1"/>
  <c r="L60" i="38"/>
  <c r="L58" i="38" s="1"/>
  <c r="I60" i="38"/>
  <c r="I58" i="38" s="1"/>
  <c r="N55" i="38"/>
  <c r="M55" i="38"/>
  <c r="L55" i="38"/>
  <c r="I55" i="38"/>
  <c r="F55" i="38"/>
  <c r="N54" i="38"/>
  <c r="M54" i="38"/>
  <c r="L54" i="38"/>
  <c r="I54" i="38"/>
  <c r="F54" i="38"/>
  <c r="N53" i="38"/>
  <c r="M53" i="38"/>
  <c r="L53" i="38"/>
  <c r="I53" i="38"/>
  <c r="F53" i="38"/>
  <c r="N52" i="38"/>
  <c r="M52" i="38"/>
  <c r="L52" i="38"/>
  <c r="I52" i="38"/>
  <c r="F52" i="38"/>
  <c r="N51" i="38"/>
  <c r="M51" i="38"/>
  <c r="L51" i="38"/>
  <c r="I51" i="38"/>
  <c r="F51" i="38"/>
  <c r="N57" i="38"/>
  <c r="M57" i="38"/>
  <c r="L57" i="38"/>
  <c r="I57" i="38"/>
  <c r="F57" i="38"/>
  <c r="N56" i="38"/>
  <c r="M56" i="38"/>
  <c r="L56" i="38"/>
  <c r="N50" i="38"/>
  <c r="M50" i="38"/>
  <c r="L50" i="38"/>
  <c r="I50" i="38"/>
  <c r="F50" i="38"/>
  <c r="N48" i="38"/>
  <c r="M48" i="38"/>
  <c r="L48" i="38"/>
  <c r="I48" i="38"/>
  <c r="F48" i="38"/>
  <c r="N47" i="38"/>
  <c r="M47" i="38"/>
  <c r="L47" i="38"/>
  <c r="I47" i="38"/>
  <c r="F47" i="38"/>
  <c r="D46" i="38"/>
  <c r="N45" i="38"/>
  <c r="N44" i="38" s="1"/>
  <c r="M45" i="38"/>
  <c r="M44" i="38" s="1"/>
  <c r="L45" i="38"/>
  <c r="L44" i="38" s="1"/>
  <c r="I45" i="38"/>
  <c r="I44" i="38" s="1"/>
  <c r="F45" i="38"/>
  <c r="F44" i="38" s="1"/>
  <c r="D44" i="38"/>
  <c r="N43" i="38"/>
  <c r="M43" i="38"/>
  <c r="L43" i="38"/>
  <c r="I43" i="38"/>
  <c r="F43" i="38"/>
  <c r="N42" i="38"/>
  <c r="M42" i="38"/>
  <c r="L42" i="38"/>
  <c r="I42" i="38"/>
  <c r="F42" i="38"/>
  <c r="D41" i="38"/>
  <c r="N40" i="38"/>
  <c r="N37" i="38" s="1"/>
  <c r="M40" i="38"/>
  <c r="M37" i="38" s="1"/>
  <c r="L40" i="38"/>
  <c r="L37" i="38" s="1"/>
  <c r="I40" i="38"/>
  <c r="I37" i="38" s="1"/>
  <c r="F40" i="38"/>
  <c r="F37" i="38" s="1"/>
  <c r="N36" i="38"/>
  <c r="N35" i="38" s="1"/>
  <c r="M36" i="38"/>
  <c r="M35" i="38" s="1"/>
  <c r="L36" i="38"/>
  <c r="L35" i="38" s="1"/>
  <c r="I36" i="38"/>
  <c r="I35" i="38" s="1"/>
  <c r="F36" i="38"/>
  <c r="F35" i="38" s="1"/>
  <c r="I30" i="38"/>
  <c r="F30" i="38"/>
  <c r="N27" i="38"/>
  <c r="M27" i="38"/>
  <c r="L27" i="38"/>
  <c r="L26" i="38" s="1"/>
  <c r="I27" i="38"/>
  <c r="I26" i="38" s="1"/>
  <c r="F27" i="38"/>
  <c r="F26" i="38" s="1"/>
  <c r="N25" i="38"/>
  <c r="N24" i="38" s="1"/>
  <c r="M25" i="38"/>
  <c r="M24" i="38" s="1"/>
  <c r="L25" i="38"/>
  <c r="L24" i="38" s="1"/>
  <c r="I25" i="38"/>
  <c r="I24" i="38" s="1"/>
  <c r="F25" i="38"/>
  <c r="F24" i="38" s="1"/>
  <c r="D24" i="38"/>
  <c r="N23" i="38"/>
  <c r="N22" i="38" s="1"/>
  <c r="M23" i="38"/>
  <c r="M22" i="38" s="1"/>
  <c r="L23" i="38"/>
  <c r="L22" i="38" s="1"/>
  <c r="I23" i="38"/>
  <c r="I22" i="38" s="1"/>
  <c r="F23" i="38"/>
  <c r="F22" i="38" s="1"/>
  <c r="D22" i="38"/>
  <c r="N17" i="38"/>
  <c r="M17" i="38"/>
  <c r="L17" i="38"/>
  <c r="I17" i="38"/>
  <c r="F17" i="38"/>
  <c r="N16" i="38"/>
  <c r="M16" i="38"/>
  <c r="L16" i="38"/>
  <c r="I16" i="38"/>
  <c r="F16" i="38"/>
  <c r="N15" i="38"/>
  <c r="M15" i="38"/>
  <c r="L15" i="38"/>
  <c r="I15" i="38"/>
  <c r="F15" i="38"/>
  <c r="N14" i="38"/>
  <c r="M14" i="38"/>
  <c r="L14" i="38"/>
  <c r="I14" i="38"/>
  <c r="F14" i="38"/>
  <c r="N13" i="38"/>
  <c r="M13" i="38"/>
  <c r="L13" i="38"/>
  <c r="I13" i="38"/>
  <c r="F13" i="38"/>
  <c r="N12" i="38"/>
  <c r="M12" i="38"/>
  <c r="L12" i="38"/>
  <c r="I12" i="38"/>
  <c r="F12" i="38"/>
  <c r="F6" i="37"/>
  <c r="W10" i="14" s="1"/>
  <c r="AQ15" i="14"/>
  <c r="AS15" i="14"/>
  <c r="L206" i="3"/>
  <c r="I206" i="3"/>
  <c r="F206" i="3"/>
  <c r="F205" i="3"/>
  <c r="N203" i="3"/>
  <c r="M203" i="3"/>
  <c r="L203" i="3"/>
  <c r="I203" i="3"/>
  <c r="F203" i="3"/>
  <c r="N197" i="3"/>
  <c r="M197" i="3"/>
  <c r="L197" i="3"/>
  <c r="I197" i="3"/>
  <c r="F197" i="3"/>
  <c r="N195" i="3"/>
  <c r="M195" i="3"/>
  <c r="L195" i="3"/>
  <c r="I195" i="3"/>
  <c r="F195" i="3"/>
  <c r="N194" i="3"/>
  <c r="M194" i="3"/>
  <c r="L194" i="3"/>
  <c r="I194" i="3"/>
  <c r="F194" i="3"/>
  <c r="N193" i="3"/>
  <c r="M193" i="3"/>
  <c r="L193" i="3"/>
  <c r="I193" i="3"/>
  <c r="F193" i="3"/>
  <c r="K192" i="3"/>
  <c r="J192" i="3"/>
  <c r="H192" i="3"/>
  <c r="G192" i="3"/>
  <c r="E192" i="3"/>
  <c r="M191" i="3"/>
  <c r="L191" i="3"/>
  <c r="I191" i="3"/>
  <c r="K190" i="3"/>
  <c r="J190" i="3"/>
  <c r="H190" i="3"/>
  <c r="G190" i="3"/>
  <c r="D190" i="3"/>
  <c r="I188" i="3"/>
  <c r="N186" i="3"/>
  <c r="M186" i="3"/>
  <c r="L186" i="3"/>
  <c r="I186" i="3"/>
  <c r="F186" i="3"/>
  <c r="N185" i="3"/>
  <c r="M185" i="3"/>
  <c r="L185" i="3"/>
  <c r="I185" i="3"/>
  <c r="F185" i="3"/>
  <c r="N184" i="3"/>
  <c r="M184" i="3"/>
  <c r="L184" i="3"/>
  <c r="I184" i="3"/>
  <c r="F184" i="3"/>
  <c r="N183" i="3"/>
  <c r="M183" i="3"/>
  <c r="L183" i="3"/>
  <c r="I183" i="3"/>
  <c r="F183" i="3"/>
  <c r="N182" i="3"/>
  <c r="M182" i="3"/>
  <c r="L182" i="3"/>
  <c r="I182" i="3"/>
  <c r="F182" i="3"/>
  <c r="I180" i="3"/>
  <c r="N179" i="3"/>
  <c r="M179" i="3"/>
  <c r="L179" i="3"/>
  <c r="I179" i="3"/>
  <c r="F179" i="3"/>
  <c r="N178" i="3"/>
  <c r="M178" i="3"/>
  <c r="L178" i="3"/>
  <c r="I178" i="3"/>
  <c r="F178" i="3"/>
  <c r="N177" i="3"/>
  <c r="M177" i="3"/>
  <c r="L177" i="3"/>
  <c r="I177" i="3"/>
  <c r="F177" i="3"/>
  <c r="N176" i="3"/>
  <c r="L176" i="3"/>
  <c r="I176" i="3"/>
  <c r="F176" i="3"/>
  <c r="N175" i="3"/>
  <c r="M175" i="3"/>
  <c r="L175" i="3"/>
  <c r="I175" i="3"/>
  <c r="F175" i="3"/>
  <c r="K174" i="3"/>
  <c r="G174" i="3"/>
  <c r="D174" i="3"/>
  <c r="N173" i="3"/>
  <c r="I173" i="3"/>
  <c r="F173" i="3"/>
  <c r="N172" i="3"/>
  <c r="M172" i="3"/>
  <c r="L172" i="3"/>
  <c r="I172" i="3"/>
  <c r="F172" i="3"/>
  <c r="N171" i="3"/>
  <c r="M171" i="3"/>
  <c r="L171" i="3"/>
  <c r="I171" i="3"/>
  <c r="F171" i="3"/>
  <c r="N170" i="3"/>
  <c r="M170" i="3"/>
  <c r="L170" i="3"/>
  <c r="I170" i="3"/>
  <c r="F170" i="3"/>
  <c r="N169" i="3"/>
  <c r="L169" i="3"/>
  <c r="K167" i="3"/>
  <c r="H167" i="3"/>
  <c r="I166" i="3"/>
  <c r="N163" i="3"/>
  <c r="N161" i="3"/>
  <c r="I161" i="3"/>
  <c r="F161" i="3"/>
  <c r="K160" i="3"/>
  <c r="H160" i="3"/>
  <c r="G160" i="3"/>
  <c r="E160" i="3"/>
  <c r="D160" i="3"/>
  <c r="K158" i="3"/>
  <c r="H158" i="3"/>
  <c r="D158" i="3"/>
  <c r="M157" i="3"/>
  <c r="K156" i="3"/>
  <c r="J156" i="3"/>
  <c r="G156" i="3"/>
  <c r="E156" i="3"/>
  <c r="N153" i="3"/>
  <c r="F153" i="3"/>
  <c r="N151" i="3"/>
  <c r="F151" i="3"/>
  <c r="K150" i="3"/>
  <c r="H150" i="3"/>
  <c r="E150" i="3"/>
  <c r="N149" i="3"/>
  <c r="M149" i="3"/>
  <c r="L149" i="3"/>
  <c r="I149" i="3"/>
  <c r="F149" i="3"/>
  <c r="K148" i="3"/>
  <c r="J148" i="3"/>
  <c r="H148" i="3"/>
  <c r="G148" i="3"/>
  <c r="E148" i="3"/>
  <c r="N147" i="3"/>
  <c r="M147" i="3"/>
  <c r="L147" i="3"/>
  <c r="I147" i="3"/>
  <c r="F147" i="3"/>
  <c r="N146" i="3"/>
  <c r="M146" i="3"/>
  <c r="L146" i="3"/>
  <c r="I146" i="3"/>
  <c r="F146" i="3"/>
  <c r="K145" i="3"/>
  <c r="J145" i="3"/>
  <c r="H145" i="3"/>
  <c r="G145" i="3"/>
  <c r="E145" i="3"/>
  <c r="L142" i="3"/>
  <c r="N136" i="3"/>
  <c r="M136" i="3"/>
  <c r="L136" i="3"/>
  <c r="I136" i="3"/>
  <c r="F136" i="3"/>
  <c r="N135" i="3"/>
  <c r="M135" i="3"/>
  <c r="L135" i="3"/>
  <c r="I135" i="3"/>
  <c r="F135" i="3"/>
  <c r="N134" i="3"/>
  <c r="M134" i="3"/>
  <c r="L134" i="3"/>
  <c r="I134" i="3"/>
  <c r="F134" i="3"/>
  <c r="N133" i="3"/>
  <c r="L133" i="3"/>
  <c r="I133" i="3"/>
  <c r="N132" i="3"/>
  <c r="M132" i="3"/>
  <c r="L132" i="3"/>
  <c r="I132" i="3"/>
  <c r="F132" i="3"/>
  <c r="K131" i="3"/>
  <c r="H131" i="3"/>
  <c r="G131" i="3"/>
  <c r="M73" i="3"/>
  <c r="J72" i="3"/>
  <c r="G72" i="3"/>
  <c r="D72" i="3"/>
  <c r="J62" i="3"/>
  <c r="N59" i="3"/>
  <c r="L59" i="3"/>
  <c r="J58" i="3"/>
  <c r="M55" i="3"/>
  <c r="N54" i="3"/>
  <c r="M53" i="3"/>
  <c r="N52" i="3"/>
  <c r="L51" i="3"/>
  <c r="L56" i="3"/>
  <c r="M48" i="3"/>
  <c r="M47" i="3"/>
  <c r="J46" i="3"/>
  <c r="G46" i="3"/>
  <c r="D46" i="3"/>
  <c r="M45" i="3"/>
  <c r="J44" i="3"/>
  <c r="G44" i="3"/>
  <c r="D44" i="3"/>
  <c r="M43" i="3"/>
  <c r="M42" i="3"/>
  <c r="J41" i="3"/>
  <c r="G41" i="3"/>
  <c r="D41" i="3"/>
  <c r="M40" i="3"/>
  <c r="M37" i="3" s="1"/>
  <c r="M36" i="3"/>
  <c r="J35" i="3"/>
  <c r="G35" i="3"/>
  <c r="D35" i="3"/>
  <c r="N25" i="3"/>
  <c r="K24" i="3"/>
  <c r="H24" i="3"/>
  <c r="E24" i="3"/>
  <c r="BA12" i="14" l="1"/>
  <c r="AC12" i="14"/>
  <c r="L201" i="38"/>
  <c r="I201" i="38"/>
  <c r="L11" i="38"/>
  <c r="N11" i="38"/>
  <c r="M11" i="38"/>
  <c r="I11" i="38"/>
  <c r="J11" i="3"/>
  <c r="E11" i="3"/>
  <c r="G11" i="3"/>
  <c r="F11" i="38"/>
  <c r="H11" i="3"/>
  <c r="D11" i="3"/>
  <c r="F145" i="38"/>
  <c r="N145" i="38"/>
  <c r="L145" i="38"/>
  <c r="N70" i="3"/>
  <c r="F56" i="3"/>
  <c r="D49" i="3"/>
  <c r="M41" i="38"/>
  <c r="L46" i="38"/>
  <c r="F40" i="3"/>
  <c r="F37" i="3" s="1"/>
  <c r="E37" i="3"/>
  <c r="D229" i="38"/>
  <c r="E6" i="37" s="1"/>
  <c r="L49" i="38"/>
  <c r="I40" i="3"/>
  <c r="I37" i="3" s="1"/>
  <c r="H37" i="3"/>
  <c r="I46" i="38"/>
  <c r="F49" i="38"/>
  <c r="L138" i="38"/>
  <c r="I152" i="38"/>
  <c r="I162" i="38"/>
  <c r="F167" i="38"/>
  <c r="N167" i="38"/>
  <c r="F174" i="38"/>
  <c r="N174" i="38"/>
  <c r="I181" i="38"/>
  <c r="F192" i="38"/>
  <c r="N192" i="38"/>
  <c r="F196" i="38"/>
  <c r="N196" i="38"/>
  <c r="F41" i="38"/>
  <c r="N41" i="38"/>
  <c r="M46" i="38"/>
  <c r="I49" i="38"/>
  <c r="O143" i="38"/>
  <c r="M145" i="38"/>
  <c r="L152" i="38"/>
  <c r="I192" i="38"/>
  <c r="I196" i="38"/>
  <c r="M131" i="38"/>
  <c r="F138" i="38"/>
  <c r="N138" i="38"/>
  <c r="L41" i="38"/>
  <c r="M49" i="38"/>
  <c r="M65" i="38"/>
  <c r="F69" i="38"/>
  <c r="N69" i="38"/>
  <c r="F74" i="38"/>
  <c r="N74" i="38"/>
  <c r="F131" i="38"/>
  <c r="N131" i="38"/>
  <c r="I138" i="38"/>
  <c r="I65" i="38"/>
  <c r="L131" i="38"/>
  <c r="M138" i="38"/>
  <c r="L162" i="38"/>
  <c r="I167" i="38"/>
  <c r="I174" i="38"/>
  <c r="M152" i="38"/>
  <c r="M162" i="38"/>
  <c r="L167" i="38"/>
  <c r="L174" i="38"/>
  <c r="O177" i="38"/>
  <c r="M181" i="38"/>
  <c r="L192" i="38"/>
  <c r="L196" i="38"/>
  <c r="N49" i="38"/>
  <c r="F65" i="38"/>
  <c r="N65" i="38"/>
  <c r="I69" i="38"/>
  <c r="I74" i="38"/>
  <c r="I131" i="38"/>
  <c r="I145" i="38"/>
  <c r="F152" i="38"/>
  <c r="N152" i="38"/>
  <c r="F162" i="38"/>
  <c r="N162" i="38"/>
  <c r="M167" i="38"/>
  <c r="M174" i="38"/>
  <c r="F181" i="38"/>
  <c r="N181" i="38"/>
  <c r="M192" i="38"/>
  <c r="M196" i="38"/>
  <c r="L69" i="38"/>
  <c r="L74" i="38"/>
  <c r="I41" i="38"/>
  <c r="F46" i="38"/>
  <c r="N46" i="38"/>
  <c r="O64" i="38"/>
  <c r="L65" i="38"/>
  <c r="M69" i="38"/>
  <c r="M74" i="38"/>
  <c r="O165" i="38"/>
  <c r="L181" i="38"/>
  <c r="M64" i="3"/>
  <c r="L6" i="37"/>
  <c r="AO10" i="14" s="1"/>
  <c r="M66" i="3"/>
  <c r="K6" i="37"/>
  <c r="AI10" i="14" s="1"/>
  <c r="O155" i="38"/>
  <c r="I6" i="37"/>
  <c r="S10" i="14" s="1"/>
  <c r="N67" i="3"/>
  <c r="O67" i="3" s="1"/>
  <c r="M57" i="3"/>
  <c r="N50" i="3"/>
  <c r="N57" i="3"/>
  <c r="N51" i="3"/>
  <c r="N55" i="3"/>
  <c r="O55" i="3" s="1"/>
  <c r="M52" i="3"/>
  <c r="O52" i="3" s="1"/>
  <c r="N53" i="3"/>
  <c r="O53" i="3" s="1"/>
  <c r="I17" i="3"/>
  <c r="E72" i="3"/>
  <c r="L45" i="3"/>
  <c r="L44" i="3" s="1"/>
  <c r="K49" i="3"/>
  <c r="E35" i="3"/>
  <c r="O134" i="38"/>
  <c r="O47" i="38"/>
  <c r="O50" i="38"/>
  <c r="O136" i="38"/>
  <c r="O139" i="38"/>
  <c r="E74" i="3"/>
  <c r="E49" i="3"/>
  <c r="D69" i="3"/>
  <c r="I76" i="3"/>
  <c r="F141" i="3"/>
  <c r="N142" i="3"/>
  <c r="N56" i="3"/>
  <c r="I36" i="3"/>
  <c r="I35" i="3" s="1"/>
  <c r="H138" i="3"/>
  <c r="F71" i="3"/>
  <c r="M27" i="3"/>
  <c r="M26" i="3" s="1"/>
  <c r="N13" i="3"/>
  <c r="I13" i="3"/>
  <c r="F142" i="3"/>
  <c r="M14" i="3"/>
  <c r="N63" i="3"/>
  <c r="F50" i="3"/>
  <c r="F75" i="3"/>
  <c r="I141" i="3"/>
  <c r="E46" i="3"/>
  <c r="N61" i="3"/>
  <c r="N58" i="3" s="1"/>
  <c r="F64" i="3"/>
  <c r="I64" i="3"/>
  <c r="F66" i="3"/>
  <c r="L66" i="3"/>
  <c r="I70" i="3"/>
  <c r="F76" i="3"/>
  <c r="I140" i="3"/>
  <c r="I67" i="3"/>
  <c r="K41" i="3"/>
  <c r="F70" i="3"/>
  <c r="N73" i="3"/>
  <c r="O73" i="3" s="1"/>
  <c r="K69" i="3"/>
  <c r="M139" i="3"/>
  <c r="M143" i="3"/>
  <c r="F23" i="3"/>
  <c r="F22" i="3" s="1"/>
  <c r="K58" i="3"/>
  <c r="N77" i="3"/>
  <c r="K138" i="3"/>
  <c r="N16" i="3"/>
  <c r="F13" i="3"/>
  <c r="D24" i="3"/>
  <c r="K46" i="3"/>
  <c r="H72" i="3"/>
  <c r="I14" i="3"/>
  <c r="N27" i="3"/>
  <c r="N26" i="3" s="1"/>
  <c r="N15" i="3"/>
  <c r="F27" i="3"/>
  <c r="F26" i="3" s="1"/>
  <c r="E41" i="3"/>
  <c r="E58" i="3"/>
  <c r="F12" i="3"/>
  <c r="F16" i="3"/>
  <c r="F30" i="3"/>
  <c r="N36" i="3"/>
  <c r="O36" i="3" s="1"/>
  <c r="N45" i="3"/>
  <c r="O45" i="3" s="1"/>
  <c r="N48" i="3"/>
  <c r="O48" i="3" s="1"/>
  <c r="F51" i="3"/>
  <c r="H49" i="3"/>
  <c r="I51" i="3"/>
  <c r="G69" i="3"/>
  <c r="N76" i="3"/>
  <c r="F78" i="3"/>
  <c r="H74" i="3"/>
  <c r="N139" i="3"/>
  <c r="N143" i="3"/>
  <c r="F17" i="3"/>
  <c r="I15" i="3"/>
  <c r="I50" i="3"/>
  <c r="I57" i="3"/>
  <c r="I144" i="3"/>
  <c r="D58" i="3"/>
  <c r="E62" i="3"/>
  <c r="H62" i="3"/>
  <c r="N42" i="3"/>
  <c r="O42" i="3" s="1"/>
  <c r="N43" i="3"/>
  <c r="O43" i="3" s="1"/>
  <c r="F77" i="3"/>
  <c r="I75" i="3"/>
  <c r="I77" i="3"/>
  <c r="F140" i="3"/>
  <c r="I139" i="3"/>
  <c r="I143" i="3"/>
  <c r="N140" i="3"/>
  <c r="N75" i="3"/>
  <c r="I78" i="3"/>
  <c r="F63" i="3"/>
  <c r="K62" i="3"/>
  <c r="L67" i="3"/>
  <c r="L71" i="3"/>
  <c r="N40" i="3"/>
  <c r="G58" i="3"/>
  <c r="H69" i="3"/>
  <c r="M142" i="3"/>
  <c r="M141" i="3"/>
  <c r="N141" i="3"/>
  <c r="I16" i="3"/>
  <c r="F14" i="3"/>
  <c r="N23" i="3"/>
  <c r="I142" i="3"/>
  <c r="F15" i="3"/>
  <c r="H44" i="3"/>
  <c r="F67" i="3"/>
  <c r="I148" i="3"/>
  <c r="I23" i="3"/>
  <c r="I22" i="3" s="1"/>
  <c r="G24" i="3"/>
  <c r="K35" i="3"/>
  <c r="L40" i="3"/>
  <c r="L37" i="3" s="1"/>
  <c r="E44" i="3"/>
  <c r="N47" i="3"/>
  <c r="O47" i="3" s="1"/>
  <c r="G49" i="3"/>
  <c r="F57" i="3"/>
  <c r="F52" i="3"/>
  <c r="F55" i="3"/>
  <c r="D62" i="3"/>
  <c r="N64" i="3"/>
  <c r="E69" i="3"/>
  <c r="I71" i="3"/>
  <c r="L73" i="3"/>
  <c r="L72" i="3" s="1"/>
  <c r="G74" i="3"/>
  <c r="F139" i="3"/>
  <c r="M140" i="3"/>
  <c r="L141" i="3"/>
  <c r="F143" i="3"/>
  <c r="L25" i="3"/>
  <c r="L24" i="3" s="1"/>
  <c r="F59" i="3"/>
  <c r="H41" i="3"/>
  <c r="K74" i="3"/>
  <c r="H22" i="3"/>
  <c r="N22" i="3" s="1"/>
  <c r="I27" i="3"/>
  <c r="I26" i="3" s="1"/>
  <c r="F45" i="3"/>
  <c r="H46" i="3"/>
  <c r="F48" i="3"/>
  <c r="F46" i="3" s="1"/>
  <c r="G138" i="3"/>
  <c r="I63" i="3"/>
  <c r="F35" i="3"/>
  <c r="F148" i="3"/>
  <c r="I160" i="3"/>
  <c r="I24" i="3"/>
  <c r="F160" i="3"/>
  <c r="L190" i="3"/>
  <c r="F24" i="3"/>
  <c r="L35" i="3"/>
  <c r="L148" i="3"/>
  <c r="I190" i="3"/>
  <c r="I150" i="3"/>
  <c r="I44" i="3"/>
  <c r="F72" i="3"/>
  <c r="F150" i="3"/>
  <c r="L156" i="3"/>
  <c r="O168" i="38"/>
  <c r="D74" i="3"/>
  <c r="M71" i="3"/>
  <c r="O71" i="3" s="1"/>
  <c r="O146" i="38"/>
  <c r="O189" i="38"/>
  <c r="O202" i="38"/>
  <c r="O14" i="38"/>
  <c r="O198" i="38"/>
  <c r="M70" i="3"/>
  <c r="L70" i="3"/>
  <c r="L27" i="3"/>
  <c r="L26" i="3" s="1"/>
  <c r="J69" i="3"/>
  <c r="M59" i="3"/>
  <c r="O59" i="3" s="1"/>
  <c r="N12" i="3"/>
  <c r="M17" i="3"/>
  <c r="I137" i="3"/>
  <c r="I131" i="3" s="1"/>
  <c r="M16" i="3"/>
  <c r="M25" i="3"/>
  <c r="O25" i="3" s="1"/>
  <c r="L17" i="3"/>
  <c r="M54" i="3"/>
  <c r="O54" i="3" s="1"/>
  <c r="L76" i="3"/>
  <c r="L78" i="3"/>
  <c r="N199" i="3"/>
  <c r="L14" i="3"/>
  <c r="L159" i="3"/>
  <c r="L13" i="3"/>
  <c r="L15" i="3"/>
  <c r="L16" i="3"/>
  <c r="L23" i="3"/>
  <c r="L50" i="3"/>
  <c r="L57" i="3"/>
  <c r="L75" i="3"/>
  <c r="L77" i="3"/>
  <c r="I159" i="3"/>
  <c r="I199" i="3"/>
  <c r="I12" i="3"/>
  <c r="I61" i="3"/>
  <c r="M50" i="3"/>
  <c r="M75" i="3"/>
  <c r="M77" i="3"/>
  <c r="M76" i="3"/>
  <c r="M15" i="3"/>
  <c r="M23" i="3"/>
  <c r="M13" i="3"/>
  <c r="J22" i="3"/>
  <c r="M22" i="3" s="1"/>
  <c r="M159" i="3"/>
  <c r="M12" i="3"/>
  <c r="M56" i="3"/>
  <c r="M51" i="3"/>
  <c r="M78" i="3"/>
  <c r="O78" i="3" s="1"/>
  <c r="G158" i="3"/>
  <c r="J49" i="3"/>
  <c r="J74" i="3"/>
  <c r="J158" i="3"/>
  <c r="G62" i="3"/>
  <c r="M63" i="3"/>
  <c r="I163" i="3"/>
  <c r="L12" i="3"/>
  <c r="O178" i="38"/>
  <c r="G150" i="3"/>
  <c r="O51" i="38"/>
  <c r="O75" i="38"/>
  <c r="O132" i="38"/>
  <c r="O133" i="38"/>
  <c r="O52" i="38"/>
  <c r="O76" i="38"/>
  <c r="M199" i="3"/>
  <c r="F199" i="3"/>
  <c r="L199" i="3"/>
  <c r="I66" i="3"/>
  <c r="O15" i="38"/>
  <c r="O42" i="38"/>
  <c r="O78" i="38"/>
  <c r="O141" i="38"/>
  <c r="O142" i="38"/>
  <c r="O186" i="38"/>
  <c r="O188" i="38"/>
  <c r="F61" i="3"/>
  <c r="O23" i="38"/>
  <c r="O48" i="38"/>
  <c r="O54" i="38"/>
  <c r="O67" i="38"/>
  <c r="O70" i="38"/>
  <c r="O140" i="38"/>
  <c r="O153" i="38"/>
  <c r="AI31" i="14"/>
  <c r="J17" i="14"/>
  <c r="AI26" i="14"/>
  <c r="O43" i="38"/>
  <c r="J32" i="14"/>
  <c r="J13" i="14"/>
  <c r="O193" i="38"/>
  <c r="O185" i="38"/>
  <c r="W16" i="14"/>
  <c r="O169" i="38"/>
  <c r="I157" i="3"/>
  <c r="N157" i="3"/>
  <c r="O157" i="3" s="1"/>
  <c r="O151" i="38"/>
  <c r="F157" i="3"/>
  <c r="O60" i="38"/>
  <c r="O195" i="38"/>
  <c r="O170" i="38"/>
  <c r="O175" i="38"/>
  <c r="O176" i="38"/>
  <c r="O179" i="38"/>
  <c r="O182" i="38"/>
  <c r="O200" i="38"/>
  <c r="F155" i="3"/>
  <c r="I169" i="3"/>
  <c r="L200" i="3"/>
  <c r="O13" i="38"/>
  <c r="O40" i="38"/>
  <c r="O45" i="38"/>
  <c r="M63" i="38"/>
  <c r="M62" i="38" s="1"/>
  <c r="O68" i="38"/>
  <c r="O73" i="38"/>
  <c r="O77" i="38"/>
  <c r="O184" i="38"/>
  <c r="L165" i="3"/>
  <c r="O12" i="38"/>
  <c r="O36" i="38"/>
  <c r="O53" i="38"/>
  <c r="N63" i="38"/>
  <c r="N62" i="38" s="1"/>
  <c r="O71" i="38"/>
  <c r="O154" i="38"/>
  <c r="O159" i="38"/>
  <c r="O163" i="38"/>
  <c r="O172" i="38"/>
  <c r="N200" i="3"/>
  <c r="O17" i="38"/>
  <c r="O25" i="38"/>
  <c r="O56" i="38"/>
  <c r="O55" i="38"/>
  <c r="O149" i="38"/>
  <c r="O166" i="38"/>
  <c r="O197" i="38"/>
  <c r="AI28" i="14"/>
  <c r="L153" i="3"/>
  <c r="H181" i="3"/>
  <c r="K181" i="3"/>
  <c r="J152" i="3"/>
  <c r="O16" i="38"/>
  <c r="O27" i="38"/>
  <c r="M26" i="38"/>
  <c r="O57" i="38"/>
  <c r="O80" i="38"/>
  <c r="O79" i="38" s="1"/>
  <c r="O137" i="38"/>
  <c r="O147" i="38"/>
  <c r="O161" i="38"/>
  <c r="O171" i="38"/>
  <c r="O180" i="38"/>
  <c r="O191" i="38"/>
  <c r="O199" i="38"/>
  <c r="F13" i="14"/>
  <c r="AO13" i="14"/>
  <c r="F14" i="14"/>
  <c r="J16" i="14"/>
  <c r="N26" i="38"/>
  <c r="O164" i="38"/>
  <c r="O173" i="38"/>
  <c r="O183" i="38"/>
  <c r="O194" i="38"/>
  <c r="N166" i="3"/>
  <c r="O135" i="38"/>
  <c r="O144" i="38"/>
  <c r="O157" i="38"/>
  <c r="AO17" i="14"/>
  <c r="F17" i="14"/>
  <c r="AI29" i="14"/>
  <c r="AI30" i="14"/>
  <c r="F29" i="14"/>
  <c r="F31" i="14"/>
  <c r="J31" i="14"/>
  <c r="F32" i="14"/>
  <c r="AI36" i="14"/>
  <c r="F37" i="14"/>
  <c r="AO37" i="14"/>
  <c r="F38" i="14"/>
  <c r="AI37" i="14"/>
  <c r="AO36" i="14"/>
  <c r="AO38" i="14"/>
  <c r="I153" i="3"/>
  <c r="M61" i="3"/>
  <c r="F36" i="14"/>
  <c r="J38" i="14"/>
  <c r="AI38" i="14"/>
  <c r="L155" i="3"/>
  <c r="N191" i="3"/>
  <c r="O191" i="3" s="1"/>
  <c r="F16" i="14"/>
  <c r="AO16" i="14"/>
  <c r="W15" i="14"/>
  <c r="J15" i="14"/>
  <c r="J37" i="14"/>
  <c r="J36" i="14"/>
  <c r="F192" i="3"/>
  <c r="I174" i="3"/>
  <c r="I145" i="3"/>
  <c r="L58" i="3"/>
  <c r="F41" i="3"/>
  <c r="L62" i="3"/>
  <c r="O136" i="3"/>
  <c r="O206" i="3"/>
  <c r="L46" i="3"/>
  <c r="M72" i="3"/>
  <c r="I46" i="3"/>
  <c r="N192" i="3"/>
  <c r="L192" i="3"/>
  <c r="I41" i="3"/>
  <c r="L145" i="3"/>
  <c r="O203" i="3"/>
  <c r="I192" i="3"/>
  <c r="L161" i="3"/>
  <c r="M35" i="3"/>
  <c r="L41" i="3"/>
  <c r="F145" i="3"/>
  <c r="O177" i="3"/>
  <c r="N14" i="3"/>
  <c r="N17" i="3"/>
  <c r="N150" i="3"/>
  <c r="O176" i="3"/>
  <c r="O197" i="3"/>
  <c r="O193" i="3"/>
  <c r="O195" i="3"/>
  <c r="M192" i="3"/>
  <c r="O194" i="3"/>
  <c r="M190" i="3"/>
  <c r="E190" i="3"/>
  <c r="N190" i="3" s="1"/>
  <c r="F191" i="3"/>
  <c r="O186" i="3"/>
  <c r="O185" i="3"/>
  <c r="O184" i="3"/>
  <c r="O182" i="3"/>
  <c r="O183" i="3"/>
  <c r="O175" i="3"/>
  <c r="O179" i="3"/>
  <c r="O178" i="3"/>
  <c r="O170" i="3"/>
  <c r="O171" i="3"/>
  <c r="O172" i="3"/>
  <c r="F164" i="3"/>
  <c r="N164" i="3"/>
  <c r="J160" i="3"/>
  <c r="M160" i="3" s="1"/>
  <c r="M161" i="3"/>
  <c r="O161" i="3" s="1"/>
  <c r="N160" i="3"/>
  <c r="M156" i="3"/>
  <c r="N156" i="3"/>
  <c r="M153" i="3"/>
  <c r="O153" i="3" s="1"/>
  <c r="M148" i="3"/>
  <c r="N148" i="3"/>
  <c r="O149" i="3"/>
  <c r="M145" i="3"/>
  <c r="O147" i="3"/>
  <c r="N145" i="3"/>
  <c r="O146" i="3"/>
  <c r="O132" i="3"/>
  <c r="O134" i="3"/>
  <c r="O135" i="3"/>
  <c r="M46" i="3"/>
  <c r="M44" i="3"/>
  <c r="M41" i="3"/>
  <c r="N24" i="3"/>
  <c r="W38" i="14"/>
  <c r="AI33" i="14"/>
  <c r="F33" i="14"/>
  <c r="F34" i="14"/>
  <c r="AI35" i="14"/>
  <c r="AO14" i="14"/>
  <c r="O201" i="38" l="1"/>
  <c r="O190" i="38"/>
  <c r="O11" i="38"/>
  <c r="O72" i="38"/>
  <c r="O37" i="38"/>
  <c r="O58" i="38"/>
  <c r="O160" i="38"/>
  <c r="O35" i="38"/>
  <c r="O44" i="38"/>
  <c r="O148" i="38"/>
  <c r="O158" i="38"/>
  <c r="O150" i="38"/>
  <c r="O22" i="38"/>
  <c r="O156" i="38"/>
  <c r="O24" i="38"/>
  <c r="M11" i="3"/>
  <c r="O40" i="3"/>
  <c r="N37" i="3"/>
  <c r="N11" i="3"/>
  <c r="J10" i="14"/>
  <c r="M229" i="38"/>
  <c r="N6" i="37" s="1"/>
  <c r="I11" i="3"/>
  <c r="L11" i="3"/>
  <c r="F11" i="3"/>
  <c r="O70" i="3"/>
  <c r="F133" i="3"/>
  <c r="M133" i="3"/>
  <c r="O133" i="3" s="1"/>
  <c r="O6" i="37"/>
  <c r="F229" i="38"/>
  <c r="G6" i="37" s="1"/>
  <c r="I229" i="38"/>
  <c r="J6" i="37" s="1"/>
  <c r="O162" i="38"/>
  <c r="O65" i="38"/>
  <c r="O74" i="38"/>
  <c r="O167" i="38"/>
  <c r="O145" i="38"/>
  <c r="O138" i="38"/>
  <c r="O49" i="38"/>
  <c r="L229" i="38"/>
  <c r="M6" i="37" s="1"/>
  <c r="O174" i="38"/>
  <c r="O192" i="38"/>
  <c r="O46" i="38"/>
  <c r="O196" i="38"/>
  <c r="O181" i="38"/>
  <c r="O152" i="38"/>
  <c r="O69" i="38"/>
  <c r="O41" i="38"/>
  <c r="O131" i="38"/>
  <c r="N44" i="3"/>
  <c r="O44" i="3" s="1"/>
  <c r="I65" i="3"/>
  <c r="L65" i="3"/>
  <c r="N65" i="3"/>
  <c r="F65" i="3"/>
  <c r="O66" i="3"/>
  <c r="M65" i="3"/>
  <c r="O64" i="3"/>
  <c r="O63" i="38"/>
  <c r="O51" i="3"/>
  <c r="O57" i="3"/>
  <c r="E41" i="37"/>
  <c r="O50" i="3"/>
  <c r="O12" i="3"/>
  <c r="O139" i="3"/>
  <c r="O63" i="3"/>
  <c r="N72" i="3"/>
  <c r="O72" i="3" s="1"/>
  <c r="O76" i="3"/>
  <c r="N35" i="3"/>
  <c r="O35" i="3" s="1"/>
  <c r="O142" i="3"/>
  <c r="F69" i="3"/>
  <c r="O56" i="3"/>
  <c r="O27" i="3"/>
  <c r="N49" i="3"/>
  <c r="O14" i="3"/>
  <c r="O13" i="3"/>
  <c r="I62" i="3"/>
  <c r="F62" i="3"/>
  <c r="O75" i="3"/>
  <c r="M24" i="3"/>
  <c r="O24" i="3" s="1"/>
  <c r="O143" i="3"/>
  <c r="O77" i="3"/>
  <c r="N74" i="3"/>
  <c r="O141" i="3"/>
  <c r="F74" i="3"/>
  <c r="M58" i="3"/>
  <c r="N41" i="3"/>
  <c r="O41" i="3" s="1"/>
  <c r="M158" i="3"/>
  <c r="O16" i="3"/>
  <c r="O140" i="3"/>
  <c r="N69" i="3"/>
  <c r="O199" i="3"/>
  <c r="O15" i="3"/>
  <c r="I74" i="3"/>
  <c r="M69" i="3"/>
  <c r="N46" i="3"/>
  <c r="O46" i="3" s="1"/>
  <c r="N62" i="3"/>
  <c r="M49" i="3"/>
  <c r="L69" i="3"/>
  <c r="I49" i="3"/>
  <c r="O23" i="3"/>
  <c r="M74" i="3"/>
  <c r="I138" i="3"/>
  <c r="M62" i="3"/>
  <c r="F49" i="3"/>
  <c r="F44" i="3"/>
  <c r="O17" i="3"/>
  <c r="I69" i="3"/>
  <c r="F190" i="3"/>
  <c r="F58" i="3"/>
  <c r="I58" i="3"/>
  <c r="L160" i="3"/>
  <c r="F156" i="3"/>
  <c r="I158" i="3"/>
  <c r="I156" i="3"/>
  <c r="L22" i="3"/>
  <c r="L158" i="3"/>
  <c r="AR15" i="14"/>
  <c r="E162" i="3"/>
  <c r="N205" i="3"/>
  <c r="L49" i="3"/>
  <c r="L74" i="3"/>
  <c r="I155" i="3"/>
  <c r="I165" i="3"/>
  <c r="M155" i="3"/>
  <c r="O61" i="3"/>
  <c r="L205" i="3"/>
  <c r="D167" i="3"/>
  <c r="K162" i="3"/>
  <c r="I164" i="3"/>
  <c r="G162" i="3"/>
  <c r="E158" i="3"/>
  <c r="N158" i="3" s="1"/>
  <c r="N159" i="3"/>
  <c r="O159" i="3" s="1"/>
  <c r="F159" i="3"/>
  <c r="H196" i="3"/>
  <c r="K152" i="3"/>
  <c r="D196" i="3"/>
  <c r="H152" i="3"/>
  <c r="N165" i="3"/>
  <c r="M200" i="3"/>
  <c r="O200" i="3" s="1"/>
  <c r="F200" i="3"/>
  <c r="L202" i="3"/>
  <c r="G167" i="3"/>
  <c r="I168" i="3"/>
  <c r="I198" i="3"/>
  <c r="G196" i="3"/>
  <c r="N155" i="3"/>
  <c r="I202" i="3"/>
  <c r="G152" i="3"/>
  <c r="M152" i="3" s="1"/>
  <c r="I154" i="3"/>
  <c r="F165" i="3"/>
  <c r="M165" i="3"/>
  <c r="AI34" i="14"/>
  <c r="I200" i="3"/>
  <c r="I205" i="3"/>
  <c r="M205" i="3"/>
  <c r="F169" i="3"/>
  <c r="M169" i="3"/>
  <c r="O169" i="3" s="1"/>
  <c r="M163" i="3"/>
  <c r="O163" i="3" s="1"/>
  <c r="F163" i="3"/>
  <c r="K196" i="3"/>
  <c r="H162" i="3"/>
  <c r="F35" i="14"/>
  <c r="N189" i="3"/>
  <c r="L189" i="3"/>
  <c r="M189" i="3"/>
  <c r="F189" i="3"/>
  <c r="D181" i="3"/>
  <c r="G181" i="3"/>
  <c r="I189" i="3"/>
  <c r="J18" i="14"/>
  <c r="M164" i="3"/>
  <c r="O164" i="3" s="1"/>
  <c r="L164" i="3"/>
  <c r="J162" i="3"/>
  <c r="L173" i="3"/>
  <c r="M173" i="3"/>
  <c r="O173" i="3" s="1"/>
  <c r="N137" i="3"/>
  <c r="F137" i="3"/>
  <c r="E131" i="3"/>
  <c r="N131" i="3" s="1"/>
  <c r="M202" i="3"/>
  <c r="M201" i="3" s="1"/>
  <c r="F202" i="3"/>
  <c r="F201" i="3" s="1"/>
  <c r="E181" i="3"/>
  <c r="N181" i="3" s="1"/>
  <c r="N188" i="3"/>
  <c r="F188" i="3"/>
  <c r="E167" i="3"/>
  <c r="N167" i="3" s="1"/>
  <c r="N168" i="3"/>
  <c r="F168" i="3"/>
  <c r="N144" i="3"/>
  <c r="F144" i="3"/>
  <c r="E138" i="3"/>
  <c r="N138" i="3" s="1"/>
  <c r="N202" i="3"/>
  <c r="L188" i="3"/>
  <c r="M188" i="3"/>
  <c r="J181" i="3"/>
  <c r="J138" i="3"/>
  <c r="M138" i="3" s="1"/>
  <c r="L144" i="3"/>
  <c r="M144" i="3"/>
  <c r="O26" i="38"/>
  <c r="D162" i="3"/>
  <c r="M166" i="3"/>
  <c r="O166" i="3" s="1"/>
  <c r="F166" i="3"/>
  <c r="L151" i="3"/>
  <c r="J150" i="3"/>
  <c r="M150" i="3" s="1"/>
  <c r="O150" i="3" s="1"/>
  <c r="M151" i="3"/>
  <c r="O151" i="3" s="1"/>
  <c r="E174" i="3"/>
  <c r="N174" i="3" s="1"/>
  <c r="N180" i="3"/>
  <c r="F180" i="3"/>
  <c r="N198" i="3"/>
  <c r="F198" i="3"/>
  <c r="E196" i="3"/>
  <c r="L180" i="3"/>
  <c r="M180" i="3"/>
  <c r="J174" i="3"/>
  <c r="M174" i="3" s="1"/>
  <c r="E152" i="3"/>
  <c r="N154" i="3"/>
  <c r="F154" i="3"/>
  <c r="J131" i="3"/>
  <c r="L137" i="3"/>
  <c r="M137" i="3"/>
  <c r="J196" i="3"/>
  <c r="L198" i="3"/>
  <c r="M198" i="3"/>
  <c r="M168" i="3"/>
  <c r="L168" i="3"/>
  <c r="J167" i="3"/>
  <c r="L154" i="3"/>
  <c r="M154" i="3"/>
  <c r="J35" i="14"/>
  <c r="O156" i="3"/>
  <c r="F18" i="14"/>
  <c r="AI24" i="14"/>
  <c r="W17" i="14"/>
  <c r="AI13" i="14"/>
  <c r="AI14" i="14"/>
  <c r="J33" i="14"/>
  <c r="J34" i="14"/>
  <c r="O192" i="3"/>
  <c r="O22" i="3"/>
  <c r="O148" i="3"/>
  <c r="O160" i="3"/>
  <c r="O190" i="3"/>
  <c r="O145" i="3"/>
  <c r="I201" i="3" l="1"/>
  <c r="L201" i="3"/>
  <c r="N201" i="3"/>
  <c r="O62" i="38"/>
  <c r="G229" i="3"/>
  <c r="O11" i="3"/>
  <c r="O65" i="3"/>
  <c r="O26" i="3"/>
  <c r="O37" i="3"/>
  <c r="O58" i="3"/>
  <c r="M131" i="3"/>
  <c r="O131" i="3" s="1"/>
  <c r="O49" i="3"/>
  <c r="O62" i="3"/>
  <c r="O158" i="3"/>
  <c r="O74" i="3"/>
  <c r="O69" i="3"/>
  <c r="O174" i="3"/>
  <c r="H229" i="3"/>
  <c r="D229" i="3"/>
  <c r="K229" i="3"/>
  <c r="J229" i="3"/>
  <c r="E229" i="3"/>
  <c r="L152" i="3"/>
  <c r="L131" i="3"/>
  <c r="L150" i="3"/>
  <c r="L138" i="3"/>
  <c r="F138" i="3"/>
  <c r="L162" i="3"/>
  <c r="L174" i="3"/>
  <c r="F174" i="3"/>
  <c r="F131" i="3"/>
  <c r="L196" i="3"/>
  <c r="F152" i="3"/>
  <c r="I181" i="3"/>
  <c r="F158" i="3"/>
  <c r="I167" i="3"/>
  <c r="M167" i="3"/>
  <c r="O167" i="3" s="1"/>
  <c r="O205" i="3"/>
  <c r="AR21" i="14"/>
  <c r="AJ21" i="14"/>
  <c r="AU21" i="14"/>
  <c r="AX21" i="14"/>
  <c r="N162" i="3"/>
  <c r="I162" i="3"/>
  <c r="I152" i="3"/>
  <c r="O155" i="3"/>
  <c r="O138" i="3"/>
  <c r="L181" i="3"/>
  <c r="O137" i="3"/>
  <c r="M162" i="3"/>
  <c r="L167" i="3"/>
  <c r="M196" i="3"/>
  <c r="F167" i="3"/>
  <c r="F181" i="3"/>
  <c r="F196" i="3"/>
  <c r="N152" i="3"/>
  <c r="O152" i="3" s="1"/>
  <c r="N196" i="3"/>
  <c r="F162" i="3"/>
  <c r="G41" i="37"/>
  <c r="O188" i="3"/>
  <c r="I196" i="3"/>
  <c r="O198" i="3"/>
  <c r="M41" i="37"/>
  <c r="M181" i="3"/>
  <c r="O181" i="3" s="1"/>
  <c r="O189" i="3"/>
  <c r="O165" i="3"/>
  <c r="O154" i="3"/>
  <c r="O168" i="3"/>
  <c r="O144" i="3"/>
  <c r="O202" i="3"/>
  <c r="O180" i="3"/>
  <c r="J41" i="37"/>
  <c r="F39" i="14"/>
  <c r="H41" i="37"/>
  <c r="F41" i="37"/>
  <c r="I41" i="37"/>
  <c r="L41" i="37"/>
  <c r="K41" i="37"/>
  <c r="AR22" i="14"/>
  <c r="AJ22" i="14"/>
  <c r="AH22" i="14" s="1"/>
  <c r="K22" i="14"/>
  <c r="AR19" i="14"/>
  <c r="AJ19" i="14"/>
  <c r="AH19" i="14" s="1"/>
  <c r="BC19" i="14" s="1"/>
  <c r="AX19" i="14"/>
  <c r="AU19" i="14"/>
  <c r="O201" i="3" l="1"/>
  <c r="O229" i="38"/>
  <c r="N229" i="3"/>
  <c r="M229" i="3"/>
  <c r="I229" i="3"/>
  <c r="F229" i="3"/>
  <c r="L229" i="3"/>
  <c r="BA21" i="14"/>
  <c r="AV21" i="14"/>
  <c r="BB21" i="14" s="1"/>
  <c r="AS21" i="14"/>
  <c r="AH21" i="14"/>
  <c r="BC21" i="14" s="1"/>
  <c r="O162" i="3"/>
  <c r="O196" i="3"/>
  <c r="O41" i="37"/>
  <c r="G22" i="14"/>
  <c r="E22" i="14" s="1"/>
  <c r="M22" i="14"/>
  <c r="AU22" i="14" s="1"/>
  <c r="N41" i="37"/>
  <c r="BA19" i="14"/>
  <c r="AY22" i="14"/>
  <c r="AS22" i="14"/>
  <c r="AX22" i="14"/>
  <c r="AQ22" i="14"/>
  <c r="AQ19" i="14"/>
  <c r="AW19" i="14"/>
  <c r="AY19" i="14"/>
  <c r="AT19" i="14"/>
  <c r="AS19" i="14"/>
  <c r="P6" i="37" l="1"/>
  <c r="P41" i="37" s="1"/>
  <c r="L22" i="14"/>
  <c r="AT22" i="14" s="1"/>
  <c r="BC22" i="14"/>
  <c r="O229" i="3"/>
  <c r="AQ21" i="14"/>
  <c r="AT21" i="14"/>
  <c r="AZ21" i="14" s="1"/>
  <c r="N22" i="14"/>
  <c r="AV22" i="14" s="1"/>
  <c r="BB22" i="14" s="1"/>
  <c r="BA22" i="14"/>
  <c r="AW22" i="14"/>
  <c r="AZ19" i="14"/>
  <c r="AV19" i="14"/>
  <c r="BB19" i="14" s="1"/>
  <c r="AZ22" i="14" l="1"/>
  <c r="AL39" i="14"/>
  <c r="AK39" i="14"/>
  <c r="AF39" i="14"/>
  <c r="AE39" i="14"/>
  <c r="P39" i="14"/>
  <c r="O39" i="14"/>
  <c r="C39" i="14"/>
  <c r="B39" i="14"/>
  <c r="AP16" i="14" l="1"/>
  <c r="AN16" i="14" s="1"/>
  <c r="AS27" i="14"/>
  <c r="AP36" i="14"/>
  <c r="AN36" i="14" s="1"/>
  <c r="AP37" i="14"/>
  <c r="AN37" i="14" s="1"/>
  <c r="AP10" i="14"/>
  <c r="AN10" i="14" s="1"/>
  <c r="AJ13" i="14"/>
  <c r="AJ17" i="14"/>
  <c r="AU27" i="14"/>
  <c r="AJ28" i="14"/>
  <c r="AJ32" i="14"/>
  <c r="AJ34" i="14"/>
  <c r="AJ37" i="14"/>
  <c r="AH37" i="14" s="1"/>
  <c r="AJ10" i="14"/>
  <c r="X13" i="14"/>
  <c r="X16" i="14"/>
  <c r="X17" i="14"/>
  <c r="X24" i="14"/>
  <c r="X26" i="14"/>
  <c r="X27" i="14"/>
  <c r="X28" i="14"/>
  <c r="X32" i="14"/>
  <c r="X33" i="14"/>
  <c r="X36" i="14"/>
  <c r="X37" i="14"/>
  <c r="X38" i="14"/>
  <c r="X10" i="14"/>
  <c r="T13" i="14"/>
  <c r="R13" i="14" s="1"/>
  <c r="Y13" i="14" s="1"/>
  <c r="T17" i="14"/>
  <c r="R17" i="14" s="1"/>
  <c r="Y17" i="14" s="1"/>
  <c r="T24" i="14"/>
  <c r="T32" i="14"/>
  <c r="T33" i="14"/>
  <c r="T34" i="14"/>
  <c r="T37" i="14"/>
  <c r="T38" i="14"/>
  <c r="T10" i="14"/>
  <c r="K13" i="14"/>
  <c r="K16" i="14"/>
  <c r="K17" i="14"/>
  <c r="K24" i="14"/>
  <c r="K26" i="14"/>
  <c r="K28" i="14"/>
  <c r="K33" i="14"/>
  <c r="K34" i="14"/>
  <c r="K36" i="14"/>
  <c r="K37" i="14"/>
  <c r="K38" i="14"/>
  <c r="K10" i="14"/>
  <c r="G13" i="14"/>
  <c r="E13" i="14" s="1"/>
  <c r="G16" i="14"/>
  <c r="E16" i="14" s="1"/>
  <c r="G17" i="14"/>
  <c r="G24" i="14"/>
  <c r="G26" i="14"/>
  <c r="G32" i="14"/>
  <c r="G33" i="14"/>
  <c r="G34" i="14"/>
  <c r="G10" i="14"/>
  <c r="X29" i="14"/>
  <c r="K29" i="14"/>
  <c r="X25" i="14"/>
  <c r="K25" i="14"/>
  <c r="X14" i="14"/>
  <c r="AP14" i="14"/>
  <c r="AN14" i="14" s="1"/>
  <c r="K14" i="14"/>
  <c r="V39" i="14"/>
  <c r="I39" i="14"/>
  <c r="AP38" i="14"/>
  <c r="AN38" i="14" s="1"/>
  <c r="AY31" i="14"/>
  <c r="AW31" i="14"/>
  <c r="AV27" i="14"/>
  <c r="AT27" i="14"/>
  <c r="T26" i="14"/>
  <c r="AP17" i="14"/>
  <c r="AN17" i="14" s="1"/>
  <c r="AJ16" i="14"/>
  <c r="AH16" i="14" s="1"/>
  <c r="AP13" i="14"/>
  <c r="AN13" i="14" s="1"/>
  <c r="Z10" i="14" l="1"/>
  <c r="AX10" i="14" s="1"/>
  <c r="M10" i="14"/>
  <c r="AU10" i="14" s="1"/>
  <c r="Z13" i="14"/>
  <c r="AX13" i="14" s="1"/>
  <c r="Z27" i="14"/>
  <c r="AX27" i="14" s="1"/>
  <c r="BA27" i="14" s="1"/>
  <c r="AR34" i="14"/>
  <c r="M37" i="14"/>
  <c r="AU37" i="14" s="1"/>
  <c r="M16" i="14"/>
  <c r="AU16" i="14" s="1"/>
  <c r="Z24" i="14"/>
  <c r="AX24" i="14" s="1"/>
  <c r="Z17" i="14"/>
  <c r="AX17" i="14" s="1"/>
  <c r="AR37" i="14"/>
  <c r="Z32" i="14"/>
  <c r="AX32" i="14" s="1"/>
  <c r="Z38" i="14"/>
  <c r="AX38" i="14" s="1"/>
  <c r="Z33" i="14"/>
  <c r="AX33" i="14" s="1"/>
  <c r="Z26" i="14"/>
  <c r="AX26" i="14" s="1"/>
  <c r="AR28" i="14"/>
  <c r="AR16" i="14"/>
  <c r="G37" i="14"/>
  <c r="N37" i="14" s="1"/>
  <c r="AV37" i="14" s="1"/>
  <c r="AR27" i="14"/>
  <c r="M38" i="14"/>
  <c r="AU38" i="14" s="1"/>
  <c r="M36" i="14"/>
  <c r="AU36" i="14" s="1"/>
  <c r="M28" i="14"/>
  <c r="M32" i="14"/>
  <c r="AU32" i="14" s="1"/>
  <c r="M17" i="14"/>
  <c r="AU17" i="14" s="1"/>
  <c r="M13" i="14"/>
  <c r="AU13" i="14" s="1"/>
  <c r="Z36" i="14"/>
  <c r="AX36" i="14" s="1"/>
  <c r="Z28" i="14"/>
  <c r="AX28" i="14" s="1"/>
  <c r="Z16" i="14"/>
  <c r="AX16" i="14" s="1"/>
  <c r="Z37" i="14"/>
  <c r="AX37" i="14" s="1"/>
  <c r="Z34" i="14"/>
  <c r="AX34" i="14" s="1"/>
  <c r="AR38" i="14"/>
  <c r="AR36" i="14"/>
  <c r="AR33" i="14"/>
  <c r="AR26" i="14"/>
  <c r="AR32" i="14"/>
  <c r="AR17" i="14"/>
  <c r="AR13" i="14"/>
  <c r="AA26" i="14"/>
  <c r="AY26" i="14" s="1"/>
  <c r="G28" i="14"/>
  <c r="E28" i="14" s="1"/>
  <c r="AS28" i="14"/>
  <c r="K32" i="14"/>
  <c r="N32" i="14" s="1"/>
  <c r="AV32" i="14" s="1"/>
  <c r="M34" i="14"/>
  <c r="AU34" i="14" s="1"/>
  <c r="BA34" i="14" s="1"/>
  <c r="X34" i="14"/>
  <c r="AA34" i="14" s="1"/>
  <c r="AY34" i="14" s="1"/>
  <c r="T36" i="14"/>
  <c r="R36" i="14" s="1"/>
  <c r="Y36" i="14" s="1"/>
  <c r="AW36" i="14" s="1"/>
  <c r="T16" i="14"/>
  <c r="R16" i="14" s="1"/>
  <c r="Y16" i="14" s="1"/>
  <c r="AW16" i="14" s="1"/>
  <c r="AJ26" i="14"/>
  <c r="AH26" i="14" s="1"/>
  <c r="AQ26" i="14" s="1"/>
  <c r="T28" i="14"/>
  <c r="R28" i="14" s="1"/>
  <c r="Y28" i="14" s="1"/>
  <c r="AW28" i="14" s="1"/>
  <c r="AJ33" i="14"/>
  <c r="AH33" i="14" s="1"/>
  <c r="AQ33" i="14" s="1"/>
  <c r="G36" i="14"/>
  <c r="N36" i="14" s="1"/>
  <c r="AJ36" i="14"/>
  <c r="AS36" i="14" s="1"/>
  <c r="G38" i="14"/>
  <c r="E38" i="14" s="1"/>
  <c r="AJ38" i="14"/>
  <c r="AS38" i="14" s="1"/>
  <c r="AA32" i="14"/>
  <c r="AY32" i="14" s="1"/>
  <c r="AS13" i="14"/>
  <c r="M24" i="14"/>
  <c r="M26" i="14"/>
  <c r="AU26" i="14" s="1"/>
  <c r="AR24" i="14"/>
  <c r="AR10" i="14"/>
  <c r="M33" i="14"/>
  <c r="AU33" i="14" s="1"/>
  <c r="N33" i="14"/>
  <c r="AJ24" i="14"/>
  <c r="AH24" i="14" s="1"/>
  <c r="AQ24" i="14" s="1"/>
  <c r="AS10" i="14"/>
  <c r="AS37" i="14"/>
  <c r="AH13" i="14"/>
  <c r="AQ13" i="14" s="1"/>
  <c r="AA24" i="14"/>
  <c r="AY24" i="14" s="1"/>
  <c r="L13" i="14"/>
  <c r="AB13" i="14" s="1"/>
  <c r="L16" i="14"/>
  <c r="AT16" i="14" s="1"/>
  <c r="M14" i="14"/>
  <c r="G14" i="14"/>
  <c r="M25" i="14"/>
  <c r="AU25" i="14" s="1"/>
  <c r="G25" i="14"/>
  <c r="N25" i="14" s="1"/>
  <c r="M29" i="14"/>
  <c r="AU29" i="14" s="1"/>
  <c r="G29" i="14"/>
  <c r="E29" i="14" s="1"/>
  <c r="Z14" i="14"/>
  <c r="AX14" i="14" s="1"/>
  <c r="T14" i="14"/>
  <c r="AR25" i="14"/>
  <c r="AJ25" i="14"/>
  <c r="AS25" i="14" s="1"/>
  <c r="Z25" i="14"/>
  <c r="AX25" i="14" s="1"/>
  <c r="T25" i="14"/>
  <c r="R25" i="14" s="1"/>
  <c r="Y25" i="14" s="1"/>
  <c r="AW25" i="14" s="1"/>
  <c r="AR29" i="14"/>
  <c r="AJ29" i="14"/>
  <c r="AS29" i="14" s="1"/>
  <c r="Z29" i="14"/>
  <c r="AX29" i="14" s="1"/>
  <c r="T29" i="14"/>
  <c r="N24" i="14"/>
  <c r="N26" i="14"/>
  <c r="AH28" i="14"/>
  <c r="AQ28" i="14" s="1"/>
  <c r="R32" i="14"/>
  <c r="Y32" i="14" s="1"/>
  <c r="AW32" i="14" s="1"/>
  <c r="R34" i="14"/>
  <c r="Y34" i="14" s="1"/>
  <c r="AW34" i="14" s="1"/>
  <c r="AS34" i="14"/>
  <c r="AW13" i="14"/>
  <c r="AS32" i="14"/>
  <c r="AQ16" i="14"/>
  <c r="AQ37" i="14"/>
  <c r="AS16" i="14"/>
  <c r="AH10" i="14"/>
  <c r="AQ10" i="14" s="1"/>
  <c r="AA17" i="14"/>
  <c r="AY17" i="14" s="1"/>
  <c r="AA27" i="14"/>
  <c r="AY27" i="14" s="1"/>
  <c r="BB27" i="14" s="1"/>
  <c r="AA33" i="14"/>
  <c r="AY33" i="14" s="1"/>
  <c r="AA37" i="14"/>
  <c r="AY37" i="14" s="1"/>
  <c r="AA38" i="14"/>
  <c r="AY38" i="14" s="1"/>
  <c r="R38" i="14"/>
  <c r="Y38" i="14" s="1"/>
  <c r="AW38" i="14" s="1"/>
  <c r="N17" i="14"/>
  <c r="AV17" i="14" s="1"/>
  <c r="N34" i="14"/>
  <c r="E34" i="14"/>
  <c r="E17" i="14"/>
  <c r="E32" i="14"/>
  <c r="N10" i="14"/>
  <c r="AA10" i="14"/>
  <c r="N13" i="14"/>
  <c r="AA13" i="14"/>
  <c r="AY13" i="14" s="1"/>
  <c r="AS17" i="14"/>
  <c r="AH17" i="14"/>
  <c r="E10" i="14"/>
  <c r="R10" i="14"/>
  <c r="N16" i="14"/>
  <c r="AW17" i="14"/>
  <c r="E24" i="14"/>
  <c r="R24" i="14"/>
  <c r="Y24" i="14" s="1"/>
  <c r="AW24" i="14" s="1"/>
  <c r="E26" i="14"/>
  <c r="R26" i="14"/>
  <c r="Y26" i="14" s="1"/>
  <c r="AW26" i="14" s="1"/>
  <c r="AQ27" i="14"/>
  <c r="AW30" i="14"/>
  <c r="AH32" i="14"/>
  <c r="AQ32" i="14" s="1"/>
  <c r="E33" i="14"/>
  <c r="R33" i="14"/>
  <c r="Y33" i="14" s="1"/>
  <c r="AW33" i="14" s="1"/>
  <c r="AH34" i="14"/>
  <c r="AQ34" i="14" s="1"/>
  <c r="R37" i="14"/>
  <c r="Y37" i="14" s="1"/>
  <c r="AW37" i="14" s="1"/>
  <c r="BC28" i="14" l="1"/>
  <c r="BC24" i="14"/>
  <c r="BC10" i="14"/>
  <c r="BC17" i="14"/>
  <c r="BC27" i="14"/>
  <c r="BC34" i="14"/>
  <c r="BC13" i="14"/>
  <c r="BC26" i="14"/>
  <c r="BC16" i="14"/>
  <c r="BC32" i="14"/>
  <c r="BC33" i="14"/>
  <c r="AA16" i="14"/>
  <c r="AY16" i="14" s="1"/>
  <c r="AA28" i="14"/>
  <c r="AY28" i="14" s="1"/>
  <c r="AC24" i="14"/>
  <c r="BA36" i="14"/>
  <c r="BA38" i="14"/>
  <c r="BA32" i="14"/>
  <c r="BA37" i="14"/>
  <c r="BA16" i="14"/>
  <c r="N28" i="14"/>
  <c r="AV28" i="14" s="1"/>
  <c r="BA13" i="14"/>
  <c r="AH36" i="14"/>
  <c r="AQ36" i="14" s="1"/>
  <c r="AC27" i="14"/>
  <c r="AC10" i="14"/>
  <c r="AD34" i="14"/>
  <c r="AC37" i="14"/>
  <c r="AH38" i="14"/>
  <c r="AQ38" i="14" s="1"/>
  <c r="AS33" i="14"/>
  <c r="AC36" i="14"/>
  <c r="AS24" i="14"/>
  <c r="BA26" i="14"/>
  <c r="AS26" i="14"/>
  <c r="AC14" i="14"/>
  <c r="AC29" i="14"/>
  <c r="BA17" i="14"/>
  <c r="AC13" i="14"/>
  <c r="AD26" i="14"/>
  <c r="AB16" i="14"/>
  <c r="AU24" i="14"/>
  <c r="BA24" i="14" s="1"/>
  <c r="AV33" i="14"/>
  <c r="BB33" i="14" s="1"/>
  <c r="AH29" i="14"/>
  <c r="AQ29" i="14" s="1"/>
  <c r="BB32" i="14"/>
  <c r="AC26" i="14"/>
  <c r="AA36" i="14"/>
  <c r="AY36" i="14" s="1"/>
  <c r="AV24" i="14"/>
  <c r="BB24" i="14" s="1"/>
  <c r="AH25" i="14"/>
  <c r="AQ25" i="14" s="1"/>
  <c r="N38" i="14"/>
  <c r="AV38" i="14" s="1"/>
  <c r="BB38" i="14" s="1"/>
  <c r="AD32" i="14"/>
  <c r="AC28" i="14"/>
  <c r="AC38" i="14"/>
  <c r="E37" i="14"/>
  <c r="AC34" i="14"/>
  <c r="AC32" i="14"/>
  <c r="AC17" i="14"/>
  <c r="E36" i="14"/>
  <c r="AU28" i="14"/>
  <c r="BA28" i="14" s="1"/>
  <c r="AC16" i="14"/>
  <c r="AC33" i="14"/>
  <c r="BA33" i="14"/>
  <c r="AV34" i="14"/>
  <c r="BB34" i="14" s="1"/>
  <c r="AD27" i="14"/>
  <c r="AV26" i="14"/>
  <c r="BB26" i="14" s="1"/>
  <c r="N29" i="14"/>
  <c r="AV29" i="14" s="1"/>
  <c r="AV36" i="14"/>
  <c r="BB17" i="14"/>
  <c r="AD24" i="14"/>
  <c r="AT13" i="14"/>
  <c r="AZ13" i="14" s="1"/>
  <c r="AD17" i="14"/>
  <c r="AD37" i="14"/>
  <c r="BB37" i="14"/>
  <c r="AV25" i="14"/>
  <c r="AC25" i="14"/>
  <c r="E25" i="14"/>
  <c r="AA25" i="14"/>
  <c r="Y27" i="14"/>
  <c r="AB27" i="14" s="1"/>
  <c r="L32" i="14"/>
  <c r="AT32" i="14" s="1"/>
  <c r="AZ32" i="14" s="1"/>
  <c r="L38" i="14"/>
  <c r="AB38" i="14" s="1"/>
  <c r="L29" i="14"/>
  <c r="L33" i="14"/>
  <c r="AT33" i="14" s="1"/>
  <c r="AZ33" i="14" s="1"/>
  <c r="L28" i="14"/>
  <c r="AT28" i="14" s="1"/>
  <c r="AZ28" i="14" s="1"/>
  <c r="L26" i="14"/>
  <c r="AT26" i="14" s="1"/>
  <c r="AZ26" i="14" s="1"/>
  <c r="L24" i="14"/>
  <c r="AB24" i="14" s="1"/>
  <c r="L17" i="14"/>
  <c r="AB17" i="14" s="1"/>
  <c r="L34" i="14"/>
  <c r="AB34" i="14" s="1"/>
  <c r="AY30" i="14"/>
  <c r="AA29" i="14"/>
  <c r="AY29" i="14" s="1"/>
  <c r="R29" i="14"/>
  <c r="Y29" i="14" s="1"/>
  <c r="AA14" i="14"/>
  <c r="AY14" i="14" s="1"/>
  <c r="R14" i="14"/>
  <c r="Y14" i="14" s="1"/>
  <c r="AW14" i="14" s="1"/>
  <c r="N14" i="14"/>
  <c r="E14" i="14"/>
  <c r="AD33" i="14"/>
  <c r="AZ16" i="14"/>
  <c r="BA29" i="14"/>
  <c r="BA25" i="14"/>
  <c r="AV16" i="14"/>
  <c r="BB16" i="14" s="1"/>
  <c r="Y10" i="14"/>
  <c r="AV10" i="14"/>
  <c r="AD10" i="14"/>
  <c r="BA10" i="14"/>
  <c r="L10" i="14"/>
  <c r="AQ17" i="14"/>
  <c r="AV13" i="14"/>
  <c r="BB13" i="14" s="1"/>
  <c r="AD13" i="14"/>
  <c r="AY10" i="14"/>
  <c r="K31" i="14"/>
  <c r="AP18" i="14"/>
  <c r="AN18" i="14" s="1"/>
  <c r="K15" i="14"/>
  <c r="AX30" i="14"/>
  <c r="K18" i="14"/>
  <c r="AP35" i="14"/>
  <c r="AN35" i="14" s="1"/>
  <c r="X35" i="14"/>
  <c r="K20" i="14"/>
  <c r="AP20" i="14"/>
  <c r="AN20" i="14" s="1"/>
  <c r="X15" i="14"/>
  <c r="K35" i="14"/>
  <c r="BC36" i="14" l="1"/>
  <c r="L37" i="14"/>
  <c r="AT37" i="14" s="1"/>
  <c r="AZ37" i="14" s="1"/>
  <c r="BC37" i="14"/>
  <c r="BC38" i="14"/>
  <c r="BC29" i="14"/>
  <c r="L25" i="14"/>
  <c r="AB25" i="14" s="1"/>
  <c r="BC25" i="14"/>
  <c r="AD16" i="14"/>
  <c r="BB36" i="14"/>
  <c r="AD28" i="14"/>
  <c r="BB28" i="14"/>
  <c r="AD36" i="14"/>
  <c r="AT17" i="14"/>
  <c r="AZ17" i="14" s="1"/>
  <c r="L36" i="14"/>
  <c r="AB36" i="14" s="1"/>
  <c r="AB33" i="14"/>
  <c r="AB26" i="14"/>
  <c r="AW27" i="14"/>
  <c r="AZ27" i="14" s="1"/>
  <c r="AB28" i="14"/>
  <c r="AT29" i="14"/>
  <c r="AD38" i="14"/>
  <c r="AT34" i="14"/>
  <c r="AZ34" i="14" s="1"/>
  <c r="BB29" i="14"/>
  <c r="AT24" i="14"/>
  <c r="AZ24" i="14" s="1"/>
  <c r="AB32" i="14"/>
  <c r="AT38" i="14"/>
  <c r="AZ38" i="14" s="1"/>
  <c r="Z15" i="14"/>
  <c r="AX15" i="14" s="1"/>
  <c r="T15" i="14"/>
  <c r="AJ23" i="14"/>
  <c r="M15" i="14"/>
  <c r="G15" i="14"/>
  <c r="AR14" i="14"/>
  <c r="AJ14" i="14"/>
  <c r="AV14" i="14" s="1"/>
  <c r="BB14" i="14" s="1"/>
  <c r="AU14" i="14"/>
  <c r="BA14" i="14" s="1"/>
  <c r="M35" i="14"/>
  <c r="G35" i="14"/>
  <c r="AX31" i="14"/>
  <c r="AJ31" i="14"/>
  <c r="AR31" i="14"/>
  <c r="M31" i="14"/>
  <c r="G31" i="14"/>
  <c r="M20" i="14"/>
  <c r="G20" i="14"/>
  <c r="Z20" i="14"/>
  <c r="AX20" i="14" s="1"/>
  <c r="T20" i="14"/>
  <c r="AR20" i="14"/>
  <c r="AJ20" i="14"/>
  <c r="M18" i="14"/>
  <c r="G18" i="14"/>
  <c r="T18" i="14"/>
  <c r="X18" i="14"/>
  <c r="AY25" i="14"/>
  <c r="BB25" i="14" s="1"/>
  <c r="AD25" i="14"/>
  <c r="L14" i="14"/>
  <c r="AD14" i="14"/>
  <c r="AD29" i="14"/>
  <c r="AB29" i="14"/>
  <c r="AW29" i="14"/>
  <c r="AT10" i="14"/>
  <c r="AB10" i="14"/>
  <c r="BB10" i="14"/>
  <c r="AW10" i="14"/>
  <c r="AB37" i="14" l="1"/>
  <c r="AT25" i="14"/>
  <c r="AZ25" i="14" s="1"/>
  <c r="N15" i="14"/>
  <c r="E15" i="14"/>
  <c r="AZ29" i="14"/>
  <c r="AT36" i="14"/>
  <c r="AZ36" i="14" s="1"/>
  <c r="AR23" i="14"/>
  <c r="R15" i="14"/>
  <c r="AA15" i="14"/>
  <c r="AY15" i="14" s="1"/>
  <c r="AU15" i="14"/>
  <c r="BA15" i="14" s="1"/>
  <c r="AC15" i="14"/>
  <c r="AS14" i="14"/>
  <c r="AH14" i="14"/>
  <c r="N35" i="14"/>
  <c r="E35" i="14"/>
  <c r="AJ35" i="14"/>
  <c r="AR35" i="14"/>
  <c r="AU35" i="14"/>
  <c r="AU31" i="14"/>
  <c r="BA31" i="14" s="1"/>
  <c r="AS31" i="14"/>
  <c r="AH31" i="14"/>
  <c r="AQ31" i="14" s="1"/>
  <c r="N31" i="14"/>
  <c r="E31" i="14"/>
  <c r="AC20" i="14"/>
  <c r="AU20" i="14"/>
  <c r="BA20" i="14" s="1"/>
  <c r="AH20" i="14"/>
  <c r="AQ20" i="14" s="1"/>
  <c r="AS20" i="14"/>
  <c r="AA20" i="14"/>
  <c r="AY20" i="14" s="1"/>
  <c r="R20" i="14"/>
  <c r="Y20" i="14" s="1"/>
  <c r="AW20" i="14" s="1"/>
  <c r="E20" i="14"/>
  <c r="N20" i="14"/>
  <c r="AU18" i="14"/>
  <c r="Z18" i="14"/>
  <c r="AX18" i="14" s="1"/>
  <c r="R18" i="14"/>
  <c r="Y18" i="14" s="1"/>
  <c r="AW18" i="14" s="1"/>
  <c r="AA18" i="14"/>
  <c r="AY18" i="14" s="1"/>
  <c r="E18" i="14"/>
  <c r="N18" i="14"/>
  <c r="AR18" i="14"/>
  <c r="AJ18" i="14"/>
  <c r="AB14" i="14"/>
  <c r="T23" i="14"/>
  <c r="Z23" i="14"/>
  <c r="X39" i="14"/>
  <c r="W39" i="14"/>
  <c r="K23" i="14"/>
  <c r="K39" i="14" s="1"/>
  <c r="J39" i="14"/>
  <c r="AH23" i="14"/>
  <c r="G23" i="14"/>
  <c r="M23" i="14"/>
  <c r="AS23" i="14"/>
  <c r="AJ30" i="14"/>
  <c r="AR30" i="14"/>
  <c r="AU30" i="14"/>
  <c r="BA30" i="14" s="1"/>
  <c r="AI39" i="14"/>
  <c r="AZ10" i="14"/>
  <c r="L15" i="14" l="1"/>
  <c r="AT15" i="14" s="1"/>
  <c r="BC15" i="14"/>
  <c r="BC20" i="14"/>
  <c r="BC31" i="14"/>
  <c r="AT14" i="14"/>
  <c r="AZ14" i="14" s="1"/>
  <c r="BC14" i="14"/>
  <c r="AD15" i="14"/>
  <c r="AV15" i="14"/>
  <c r="BB15" i="14" s="1"/>
  <c r="Y15" i="14"/>
  <c r="AQ14" i="14"/>
  <c r="AS35" i="14"/>
  <c r="AH35" i="14"/>
  <c r="AQ35" i="14" s="1"/>
  <c r="AV35" i="14"/>
  <c r="L35" i="14"/>
  <c r="L31" i="14"/>
  <c r="AV31" i="14"/>
  <c r="BB31" i="14" s="1"/>
  <c r="AD20" i="14"/>
  <c r="AV20" i="14"/>
  <c r="BB20" i="14" s="1"/>
  <c r="L20" i="14"/>
  <c r="AH18" i="14"/>
  <c r="AQ18" i="14" s="1"/>
  <c r="AS18" i="14"/>
  <c r="AV18" i="14"/>
  <c r="BB18" i="14" s="1"/>
  <c r="AD18" i="14"/>
  <c r="BA18" i="14"/>
  <c r="L18" i="14"/>
  <c r="AC18" i="14"/>
  <c r="AU23" i="14"/>
  <c r="AC23" i="14"/>
  <c r="M39" i="14"/>
  <c r="N23" i="14"/>
  <c r="E23" i="14"/>
  <c r="G39" i="14"/>
  <c r="R23" i="14"/>
  <c r="AA23" i="14"/>
  <c r="AQ23" i="14"/>
  <c r="AX23" i="14"/>
  <c r="AS30" i="14"/>
  <c r="AV30" i="14"/>
  <c r="BB30" i="14" s="1"/>
  <c r="AH30" i="14"/>
  <c r="BC30" i="14" s="1"/>
  <c r="AJ39" i="14"/>
  <c r="BC23" i="14" l="1"/>
  <c r="BC18" i="14"/>
  <c r="AW15" i="14"/>
  <c r="AZ15" i="14" s="1"/>
  <c r="AB15" i="14"/>
  <c r="AT35" i="14"/>
  <c r="T35" i="14"/>
  <c r="Z35" i="14"/>
  <c r="S39" i="14"/>
  <c r="AT31" i="14"/>
  <c r="AZ31" i="14" s="1"/>
  <c r="AT20" i="14"/>
  <c r="AZ20" i="14" s="1"/>
  <c r="AB20" i="14"/>
  <c r="AB18" i="14"/>
  <c r="AT18" i="14"/>
  <c r="AZ18" i="14" s="1"/>
  <c r="AR39" i="14"/>
  <c r="AO39" i="14"/>
  <c r="Y23" i="14"/>
  <c r="L23" i="14"/>
  <c r="E39" i="14"/>
  <c r="BA23" i="14"/>
  <c r="AU39" i="14"/>
  <c r="AY23" i="14"/>
  <c r="AV23" i="14"/>
  <c r="AV39" i="14" s="1"/>
  <c r="AD23" i="14"/>
  <c r="N39" i="14"/>
  <c r="AQ30" i="14"/>
  <c r="AT30" i="14"/>
  <c r="AH39" i="14"/>
  <c r="AA35" i="14" l="1"/>
  <c r="R35" i="14"/>
  <c r="BC35" i="14" s="1"/>
  <c r="T39" i="14"/>
  <c r="AX35" i="14"/>
  <c r="BA35" i="14" s="1"/>
  <c r="BA39" i="14" s="1"/>
  <c r="AC35" i="14"/>
  <c r="AC39" i="14" s="1"/>
  <c r="Z39" i="14"/>
  <c r="AS39" i="14"/>
  <c r="AP39" i="14"/>
  <c r="AB23" i="14"/>
  <c r="AT23" i="14"/>
  <c r="AT39" i="14" s="1"/>
  <c r="L39" i="14"/>
  <c r="AW23" i="14"/>
  <c r="BB23" i="14"/>
  <c r="AZ30" i="14"/>
  <c r="BC39" i="14" l="1"/>
  <c r="AX39" i="14"/>
  <c r="AY35" i="14"/>
  <c r="AD35" i="14"/>
  <c r="AD39" i="14" s="1"/>
  <c r="AA39" i="14"/>
  <c r="Y35" i="14"/>
  <c r="R39" i="14"/>
  <c r="AQ39" i="14"/>
  <c r="AN39" i="14"/>
  <c r="AZ23" i="14"/>
  <c r="AW35" i="14" l="1"/>
  <c r="AB35" i="14"/>
  <c r="AB39" i="14" s="1"/>
  <c r="Y39" i="14"/>
  <c r="BB35" i="14"/>
  <c r="BB39" i="14" s="1"/>
  <c r="AY39" i="14"/>
  <c r="AZ35" i="14" l="1"/>
  <c r="AZ39" i="14" s="1"/>
  <c r="AW39" i="14"/>
</calcChain>
</file>

<file path=xl/sharedStrings.xml><?xml version="1.0" encoding="utf-8"?>
<sst xmlns="http://schemas.openxmlformats.org/spreadsheetml/2006/main" count="17008" uniqueCount="571">
  <si>
    <t>№</t>
  </si>
  <si>
    <t>Профиль (КПГ) и КСГ</t>
  </si>
  <si>
    <t>Акушерское дело</t>
  </si>
  <si>
    <t>Акушерство и гинекология</t>
  </si>
  <si>
    <t>Осложнения беременности, родов, послеродового периода</t>
  </si>
  <si>
    <t>Болезни женских половых органов</t>
  </si>
  <si>
    <t>Операции на женских половых органах (уровень  1)</t>
  </si>
  <si>
    <t>Операции на женских половых органах (уровень  2)</t>
  </si>
  <si>
    <t>Искусственное прерывание беременности (аборт)</t>
  </si>
  <si>
    <t>Аллергология и иммунология</t>
  </si>
  <si>
    <t>Нарушения с вовлечением иммунного механизма</t>
  </si>
  <si>
    <t>Гастроэнтерология</t>
  </si>
  <si>
    <t>Болезни органов пищеварения, взрослые</t>
  </si>
  <si>
    <t>Гематология</t>
  </si>
  <si>
    <t>Дерматология</t>
  </si>
  <si>
    <t>Детская кардиология</t>
  </si>
  <si>
    <t>Болезни системы кровообращения, дети</t>
  </si>
  <si>
    <t>Детская онкология</t>
  </si>
  <si>
    <t>Лекарственная терапия при остром лейкозе, дети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</si>
  <si>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</si>
  <si>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Детская урология-андрология</t>
  </si>
  <si>
    <t>Операции на мужских половых органах, дети</t>
  </si>
  <si>
    <t>Операции на почке и мочевыделительной системе, дети</t>
  </si>
  <si>
    <t>Детская хирургия</t>
  </si>
  <si>
    <t>Операции по поводу грыж, дети</t>
  </si>
  <si>
    <t>Детская эндокринология</t>
  </si>
  <si>
    <t>Сахарный диабет, дети</t>
  </si>
  <si>
    <t>Другие болезни эндокринной системы, дети</t>
  </si>
  <si>
    <t>Инфекционные болезни</t>
  </si>
  <si>
    <t>Другие вирусные гепатиты</t>
  </si>
  <si>
    <t>Инфекционные и паразитарные болезни, взрослые</t>
  </si>
  <si>
    <t>Инфекционные и паразитарные болезни, дети</t>
  </si>
  <si>
    <t>Респираторные инфекции верхних дыхательных путей, взрослые</t>
  </si>
  <si>
    <t>Респираторные инфекции верхних дыхательных путей, дети</t>
  </si>
  <si>
    <t>Кардиология</t>
  </si>
  <si>
    <t>Болезни системы кровообращения, взрослые</t>
  </si>
  <si>
    <t>Колопроктология</t>
  </si>
  <si>
    <t>Операции на кишечнике и анальной области (уровень  1)</t>
  </si>
  <si>
    <t>Операции на кишечнике и анальной области (уровень  2)</t>
  </si>
  <si>
    <t>Неврология</t>
  </si>
  <si>
    <t>Болезни нервной системы, хромосомные аномалии</t>
  </si>
  <si>
    <t>Нейрохирургия</t>
  </si>
  <si>
    <t>Болезни и травмы позвоночника, спинного мозга, последствия внутричерепной травмы, сотрясение головного мозга</t>
  </si>
  <si>
    <t>Операции на периферической нервной системе</t>
  </si>
  <si>
    <t>Неонатология</t>
  </si>
  <si>
    <t>Нарушения, возникшие в перинатальном периоде</t>
  </si>
  <si>
    <t>Нефрология (без диализа)</t>
  </si>
  <si>
    <t>Гломерулярные болезни, почечная недостаточность (без диализа)</t>
  </si>
  <si>
    <t>Формирование, имплантация, удаление, смена доступа для диализа</t>
  </si>
  <si>
    <t>Другие болезни почек</t>
  </si>
  <si>
    <t>Онкология</t>
  </si>
  <si>
    <t>Лучевая терапия (уровень 1)</t>
  </si>
  <si>
    <t>Лучевая терапия (уровень 2)</t>
  </si>
  <si>
    <t>Лучевая терапия (уровень 3)</t>
  </si>
  <si>
    <t>Оториноларингология</t>
  </si>
  <si>
    <t>Болезни уха, горла, носа</t>
  </si>
  <si>
    <t>Операции на органе слуха, придаточных пазухах носа  и верхних дыхательных путях (уровень  1)</t>
  </si>
  <si>
    <t>Операции на органе слуха, придаточных пазухах носа  и верхних дыхательных путях (уровень  2)</t>
  </si>
  <si>
    <t>Операции на органе слуха, придаточных пазухах носа  и верхних дыхательных путях (уровень  3)</t>
  </si>
  <si>
    <t>Операции на органе слуха, придаточных пазухах носа  и верхних дыхательных путях (уровень 4)</t>
  </si>
  <si>
    <t>Офтальмология</t>
  </si>
  <si>
    <t>Болезни и травмы глаза</t>
  </si>
  <si>
    <t>Операции на органе зрения (уровень 1)</t>
  </si>
  <si>
    <t>Операции на органе зрения (уровень 2)</t>
  </si>
  <si>
    <t>Операции на органе зрения (уровень 3)</t>
  </si>
  <si>
    <t>Операции на органе зрения (уровень 4)</t>
  </si>
  <si>
    <t>Операции на органе зрения (уровень 5)</t>
  </si>
  <si>
    <t>Педиатрия</t>
  </si>
  <si>
    <t>Системные поражения соединительной ткани, артропатии, спондилопатии, дети</t>
  </si>
  <si>
    <t>Болезни органов пищеварения, дети</t>
  </si>
  <si>
    <t>Пульмонология</t>
  </si>
  <si>
    <t>Болезни органов дыхания</t>
  </si>
  <si>
    <t>Ревматология</t>
  </si>
  <si>
    <t>Системные поражения соединительной ткани, артропатии, спондилопатии, взрослые</t>
  </si>
  <si>
    <t>Сердечно-сосудистая хирургия</t>
  </si>
  <si>
    <t>Операции на сосудах (уровень  1)</t>
  </si>
  <si>
    <t>Операции на сосудах (уровень  2)</t>
  </si>
  <si>
    <t>Стоматология детская</t>
  </si>
  <si>
    <t>Болезни полости рта, слюнных желез и челюстей, врожденные аномалии лица и шеи, дети</t>
  </si>
  <si>
    <t>Терапия</t>
  </si>
  <si>
    <t>Отравления и другие воздействия внешних причин</t>
  </si>
  <si>
    <t>Торакальная хирургия</t>
  </si>
  <si>
    <t>Операции на нижних дыхательных путях и легочной ткани, органах средостения</t>
  </si>
  <si>
    <t>Травматология и ортопедия</t>
  </si>
  <si>
    <t>Операции на костно-мышечной системе и суставах (уровень  1)</t>
  </si>
  <si>
    <t>Операции на костно-мышечной системе и суставах (уровень  2)</t>
  </si>
  <si>
    <t>Операции на костно-мышечной системе и суставах (уровень  3)</t>
  </si>
  <si>
    <t>Урология</t>
  </si>
  <si>
    <t>Болезни, врожденные аномалии, повреждения мочевой системы и мужских половых органов</t>
  </si>
  <si>
    <t>Операции на мужских половых органах, взрослые (уровень  1)</t>
  </si>
  <si>
    <t>Операции на мужских половых органах, взрослые (уровень  2)</t>
  </si>
  <si>
    <t>Операции на почке и мочевыделительной системе, взрослые (уровень  1)</t>
  </si>
  <si>
    <t>Операции на почке и мочевыделительной системе, взрослые (уровень  2)</t>
  </si>
  <si>
    <t>Операции на почке и мочевыделительной системе, взрослые (уровень  3)</t>
  </si>
  <si>
    <t>Хирургия</t>
  </si>
  <si>
    <t>Болезни, новообразования молочной железы</t>
  </si>
  <si>
    <t>Операции на коже, подкожной клетчатке, придатках кожи (уровень  1)</t>
  </si>
  <si>
    <t>Операции на коже, подкожной клетчатке, придатках кожи (уровень  2)</t>
  </si>
  <si>
    <t>Операции на органах кроветворения и иммунной системы</t>
  </si>
  <si>
    <t>Операции на молочной железе</t>
  </si>
  <si>
    <t>Хирургия (абдоминальная)</t>
  </si>
  <si>
    <t>Операции на пищеводе, желудке, двенадцатиперстной кишке (уровень  1)</t>
  </si>
  <si>
    <t>Операции на пищеводе, желудке, двенадцатиперстной кишке (уровень  2)</t>
  </si>
  <si>
    <t>Другие операции на органах брюшной полости (уровень  1)</t>
  </si>
  <si>
    <t>Другие операции на органах брюшной полости (уровень  2)</t>
  </si>
  <si>
    <t>Хирургия (комбустиология)</t>
  </si>
  <si>
    <t>Ожоги и отморожения</t>
  </si>
  <si>
    <t>Челюстно-лицевая хирургия</t>
  </si>
  <si>
    <t>Болезни полости рта, слюнных желез и челюстей, врожденные аномалии лица и шеи, взрослые</t>
  </si>
  <si>
    <t>Операции на органах полости рта (уровень  1)</t>
  </si>
  <si>
    <t>Операции на органах полости рта (уровень  2)</t>
  </si>
  <si>
    <t>Эндокринология</t>
  </si>
  <si>
    <t>Сахарный диабет, взрослые</t>
  </si>
  <si>
    <t>Другие болезни эндокринной системы, новообразования эндокринных желез доброкачественные,  in situ, неопределенного и неизвестного характера, расстройства питания, другие нарушения обмена веществ</t>
  </si>
  <si>
    <t>Кистозный фиброз</t>
  </si>
  <si>
    <t>Лечение кистозного фиброза с применением ингаляционной антибактериальной терапии</t>
  </si>
  <si>
    <t>Прочее</t>
  </si>
  <si>
    <t>Факторы, влияющие на состояние здоровья  населения и обращения в учреждения здравоохранения</t>
  </si>
  <si>
    <t>Госпитализация в дневной стационар в диагностических целях с постановкой диагноза туберкулеза, ВИЧ-инфекции, психического заболевания</t>
  </si>
  <si>
    <t>Отторжение, отмирание трансплантата органов и тканей</t>
  </si>
  <si>
    <t>Количество случаев госпитализаций в дневной стационар на дому</t>
  </si>
  <si>
    <t>Количество случаев госпитализаций в дневной стационар при поликлинике</t>
  </si>
  <si>
    <t>Количество случаев госпитализаций в дневной стационар при стационаре</t>
  </si>
  <si>
    <t>Всего случаев госпитализаций в дневные стационары всех типов</t>
  </si>
  <si>
    <t>Для взрослого населения</t>
  </si>
  <si>
    <t>Для детского населения</t>
  </si>
  <si>
    <t>Всего</t>
  </si>
  <si>
    <t>ВСЕГО:</t>
  </si>
  <si>
    <t>(реестровый номер МО)</t>
  </si>
  <si>
    <t>(в разрезе КПГ/КСГ)</t>
  </si>
  <si>
    <t>(наименование МО)</t>
  </si>
  <si>
    <t>ВОП</t>
  </si>
  <si>
    <t>Профиль:</t>
  </si>
  <si>
    <t>все</t>
  </si>
  <si>
    <t>Медицинская реабилитация</t>
  </si>
  <si>
    <t>Медицинская реабилитация детей, перенесших заболевания перинатального периода</t>
  </si>
  <si>
    <t>Вирусный гепатит В хронический, лекарственная терапия</t>
  </si>
  <si>
    <t>Болезни системы кровообращения с применением инвазивных методов</t>
  </si>
  <si>
    <t>Медицинская реабилитация детей с нарушениями слуха без замены речевого процессора системы кохлеарной имплантации</t>
  </si>
  <si>
    <t>Наименование МО</t>
  </si>
  <si>
    <t>ДНЕВНОЙ СТАЦИОНАР ПРИ АМБУЛАТОРНО-ПОЛИКЛИНИЧЕСКОМ УЧРЕЖДЕНИИ (ПОДРАЗДЕЛЕНИИ)</t>
  </si>
  <si>
    <t>СТАЦИОНАР ДНЕВНОГО ПРЕБЫВАНИЯ ПРИ СТАЦИОНАРЕ</t>
  </si>
  <si>
    <t>ВСЕГО ПО ВСЕМ ТИПАМ ДНЕВНЫХ СТАЦИОНАРОВ</t>
  </si>
  <si>
    <t>ДЛЯ ВЗРОСЛОГО НАСЕЛЕНИЯ</t>
  </si>
  <si>
    <t>ДЛЯ ДЕТСКОГО НАСЕЛЕНИЯ</t>
  </si>
  <si>
    <t>ВСЕГО</t>
  </si>
  <si>
    <t>среднегодовая занятость стационарозамещающих коек</t>
  </si>
  <si>
    <t>средняя длительность пребывания</t>
  </si>
  <si>
    <t>дневной стационар при поликлинике</t>
  </si>
  <si>
    <t>на дому</t>
  </si>
  <si>
    <t>всего</t>
  </si>
  <si>
    <t>количество мест</t>
  </si>
  <si>
    <t>количество госпитализаций</t>
  </si>
  <si>
    <t>количество пациенто-дней</t>
  </si>
  <si>
    <t>количество смен работы в день</t>
  </si>
  <si>
    <t xml:space="preserve">количество мест </t>
  </si>
  <si>
    <t>5 (7/2/4)</t>
  </si>
  <si>
    <t>7 (6*3)</t>
  </si>
  <si>
    <t>11 (10*3)</t>
  </si>
  <si>
    <t>12 (5+9)</t>
  </si>
  <si>
    <t>13 (6+10)</t>
  </si>
  <si>
    <t>14 (7+11)</t>
  </si>
  <si>
    <t>18 (20/15/17)</t>
  </si>
  <si>
    <t>20 (19*16)</t>
  </si>
  <si>
    <t>24 (23*16)</t>
  </si>
  <si>
    <t>25 (18+22)</t>
  </si>
  <si>
    <t>26 (19+23)</t>
  </si>
  <si>
    <t>27 (20+24)</t>
  </si>
  <si>
    <t>28 (12+25)</t>
  </si>
  <si>
    <t>29 (13+26)</t>
  </si>
  <si>
    <t>30 (14+27)</t>
  </si>
  <si>
    <t>Патология беременных</t>
  </si>
  <si>
    <t>таблица № 2.1</t>
  </si>
  <si>
    <t>таблица № 2.2</t>
  </si>
  <si>
    <t>Замена речевого процессора</t>
  </si>
  <si>
    <t>Операции на коже, подкожной клетчатке, придатках кожи (уровень  3)</t>
  </si>
  <si>
    <t>Комплексное лечение с применением препаратов иммуноглобулина</t>
  </si>
  <si>
    <t>Заболевания опорно-двигательного аппарата, травмы, болезни мягких тканей</t>
  </si>
  <si>
    <t>(наименование медицинской организации)</t>
  </si>
  <si>
    <t>Дневной стационар</t>
  </si>
  <si>
    <t>ИТОГО:</t>
  </si>
  <si>
    <t xml:space="preserve">                                                                             </t>
  </si>
  <si>
    <t>Болезни крови (уровень 1)</t>
  </si>
  <si>
    <t>Болезни крови (уровень 2)</t>
  </si>
  <si>
    <t>Операции на желчном пузыре и желчевыводящих путях</t>
  </si>
  <si>
    <t>Медицинская реабилитация детей после хирургической коррекции врожденных пороков развития органов и систем</t>
  </si>
  <si>
    <t>Медицинская кардиореабилитация (2 балла ШРМ)</t>
  </si>
  <si>
    <t>Медицинская кардиореабилитация (3 балла ШРМ)</t>
  </si>
  <si>
    <t>Медицинская реабилитация при других соматических заболеваниях (2 балла ШРМ)</t>
  </si>
  <si>
    <t>Медицинская реабилитация при других соматических заболеваниях (3 балла ШРМ)</t>
  </si>
  <si>
    <t>код 
профиля медицинской помощи
 (V 002)</t>
  </si>
  <si>
    <t>код 
профиля коек
 (V 020)</t>
  </si>
  <si>
    <t>Гинекологические</t>
  </si>
  <si>
    <t>Аллергологические</t>
  </si>
  <si>
    <t>Гастроэнтерологические</t>
  </si>
  <si>
    <t>Гематологические</t>
  </si>
  <si>
    <t>Дерматологические</t>
  </si>
  <si>
    <t>Инфекционные</t>
  </si>
  <si>
    <t>Кардиологические</t>
  </si>
  <si>
    <t>Проктологические</t>
  </si>
  <si>
    <t>Неврологические</t>
  </si>
  <si>
    <t>Нейрохирургические</t>
  </si>
  <si>
    <t>Нефрологические</t>
  </si>
  <si>
    <t>Онкологические</t>
  </si>
  <si>
    <t>Онкологические для детей</t>
  </si>
  <si>
    <t>Оториноларингологические</t>
  </si>
  <si>
    <t>Офтальмологические</t>
  </si>
  <si>
    <t>Патологии беременности</t>
  </si>
  <si>
    <t>Педиатрические соматические</t>
  </si>
  <si>
    <t>Пульмонологические</t>
  </si>
  <si>
    <t>Ревматологические</t>
  </si>
  <si>
    <t>Терапевтические</t>
  </si>
  <si>
    <t>Травматологические</t>
  </si>
  <si>
    <t>Урологические</t>
  </si>
  <si>
    <t>Хирургические</t>
  </si>
  <si>
    <t>Эндокринологические</t>
  </si>
  <si>
    <t>Профиль коек</t>
  </si>
  <si>
    <t>Реабилитационные для больных с заболеванием ЦНС и органов чувств</t>
  </si>
  <si>
    <t>Реабилитационные для больных с заболеванием опорно-двигательного аппарата и периферической нервной системы</t>
  </si>
  <si>
    <t>Реабилитационные соматический</t>
  </si>
  <si>
    <t>Кардиологические для детей</t>
  </si>
  <si>
    <t>Уроандрологические для детей</t>
  </si>
  <si>
    <t>Хирургические для детей</t>
  </si>
  <si>
    <t>Эндокринологические для детей</t>
  </si>
  <si>
    <t>гинекологические</t>
  </si>
  <si>
    <t>аллергологические</t>
  </si>
  <si>
    <t>гастроэнтерологические</t>
  </si>
  <si>
    <t>гематологические</t>
  </si>
  <si>
    <t>дерматологические</t>
  </si>
  <si>
    <t xml:space="preserve">инфекционные </t>
  </si>
  <si>
    <t>кардиологические</t>
  </si>
  <si>
    <t>кардиологические для детей</t>
  </si>
  <si>
    <t>проктологические</t>
  </si>
  <si>
    <t>неврологические</t>
  </si>
  <si>
    <t>нейрохирургические</t>
  </si>
  <si>
    <t>нефрологические</t>
  </si>
  <si>
    <t>онкологические</t>
  </si>
  <si>
    <t>онкологические для детей</t>
  </si>
  <si>
    <t>оториноларингологические</t>
  </si>
  <si>
    <t>офтальмологические</t>
  </si>
  <si>
    <t>патологии беременности</t>
  </si>
  <si>
    <t>педиатрические соматические</t>
  </si>
  <si>
    <t>пульмонологические</t>
  </si>
  <si>
    <t>ревматологические</t>
  </si>
  <si>
    <t>сосудистой хирургии</t>
  </si>
  <si>
    <t>терапевтические</t>
  </si>
  <si>
    <t>травматологические</t>
  </si>
  <si>
    <t>урологические</t>
  </si>
  <si>
    <t>уроандрологические для детей</t>
  </si>
  <si>
    <t>хирургические для детей</t>
  </si>
  <si>
    <t>хирургические</t>
  </si>
  <si>
    <t>эндокринологические</t>
  </si>
  <si>
    <t>эндокринологические для детей</t>
  </si>
  <si>
    <t>Реабилитационные  ЦНС и органов чувств</t>
  </si>
  <si>
    <t>Реабилитационные для больных с заболеванием ОДА и периферической НС</t>
  </si>
  <si>
    <t>Нефррологические</t>
  </si>
  <si>
    <t>ds01</t>
  </si>
  <si>
    <t>ds02</t>
  </si>
  <si>
    <t>ds02.001</t>
  </si>
  <si>
    <t>ds02.002</t>
  </si>
  <si>
    <t>ds02.003</t>
  </si>
  <si>
    <t>ds02.004</t>
  </si>
  <si>
    <t>ds02.006</t>
  </si>
  <si>
    <t>ds02.007</t>
  </si>
  <si>
    <t>ds03</t>
  </si>
  <si>
    <t>ds03.001</t>
  </si>
  <si>
    <t>ds04</t>
  </si>
  <si>
    <t>ds04.001</t>
  </si>
  <si>
    <t>ds05</t>
  </si>
  <si>
    <t>ds05.001</t>
  </si>
  <si>
    <t>ds05.002</t>
  </si>
  <si>
    <t>ds05.005</t>
  </si>
  <si>
    <t>Лекарственная терапия при доброкачественных заболеваниях крови и пузырном заносе</t>
  </si>
  <si>
    <t>ds06</t>
  </si>
  <si>
    <t>ds07</t>
  </si>
  <si>
    <t>ds07.001</t>
  </si>
  <si>
    <t>ds08</t>
  </si>
  <si>
    <t>ds09</t>
  </si>
  <si>
    <t>ds09.001</t>
  </si>
  <si>
    <t>ds09.002</t>
  </si>
  <si>
    <t>ds08.001</t>
  </si>
  <si>
    <t>ds10</t>
  </si>
  <si>
    <t>ds10.001</t>
  </si>
  <si>
    <t>ds11</t>
  </si>
  <si>
    <t>ds11.001</t>
  </si>
  <si>
    <t>ds11.002</t>
  </si>
  <si>
    <t>ds12</t>
  </si>
  <si>
    <t>ds12.001</t>
  </si>
  <si>
    <t>ds12.005</t>
  </si>
  <si>
    <t>ds12.006</t>
  </si>
  <si>
    <t>ds12.007</t>
  </si>
  <si>
    <t>ds12.008</t>
  </si>
  <si>
    <t>ds13</t>
  </si>
  <si>
    <t>ds13.001</t>
  </si>
  <si>
    <t>ds13.002</t>
  </si>
  <si>
    <t>ds12.009</t>
  </si>
  <si>
    <t>ds13.003</t>
  </si>
  <si>
    <t>ds14</t>
  </si>
  <si>
    <t>ds14.001</t>
  </si>
  <si>
    <t>ds14.002</t>
  </si>
  <si>
    <t>ds15</t>
  </si>
  <si>
    <t>ds15.001</t>
  </si>
  <si>
    <t>ds15.002</t>
  </si>
  <si>
    <t>ds15.003</t>
  </si>
  <si>
    <t>Неврологические заболевания, лечение с применением ботулотоксина (уровень  1)</t>
  </si>
  <si>
    <t>Неврологические заболевания, лечение с применением ботулотоксина (уровень  2)</t>
  </si>
  <si>
    <t>ds16</t>
  </si>
  <si>
    <t>ds16.001</t>
  </si>
  <si>
    <t>ds16.002</t>
  </si>
  <si>
    <t>ds17</t>
  </si>
  <si>
    <t>ds17.001</t>
  </si>
  <si>
    <t>ds18</t>
  </si>
  <si>
    <t>ds18.001</t>
  </si>
  <si>
    <t>ds18.002</t>
  </si>
  <si>
    <t>ds18.003</t>
  </si>
  <si>
    <t>ds18.004</t>
  </si>
  <si>
    <t>ds19</t>
  </si>
  <si>
    <t>Лучевая терапия (уровень 4)</t>
  </si>
  <si>
    <t>Лучевая терапия (уровень 5)</t>
  </si>
  <si>
    <t>Лучевая терапия (уровень 6)</t>
  </si>
  <si>
    <t>Лучевая терапия (уровень 7)</t>
  </si>
  <si>
    <t>Лучевая терапия (уровень 8)</t>
  </si>
  <si>
    <t>Лучевая терапия в сочетании с лекарственной терапии (уровень 1)</t>
  </si>
  <si>
    <t>Лучевая терапия в сочетании с лекарственной терапии (уровень 3)</t>
  </si>
  <si>
    <t>Лучевая терапия в сочетании с лекарственной терапии (уровень 4)</t>
  </si>
  <si>
    <t>Лучевая терапия в сочетании с лекарственной терапии (уровень 5)</t>
  </si>
  <si>
    <t>ds19.016</t>
  </si>
  <si>
    <t>Операции при злокачественных новообразованиях кожи  (уровень 1)</t>
  </si>
  <si>
    <t>Операции при злокачественных новообразованиях кожи  (уровень 2)</t>
  </si>
  <si>
    <t>ds19.017</t>
  </si>
  <si>
    <t>Лекарственная терапия при злокачественных новообразованиях  (кроме лимфоидной и кроветворной тканей), взрослые (уровень 1)</t>
  </si>
  <si>
    <t>Лекарственная терапия при злокачественных новообразованиях  (кроме лимфоидной и кроветворной тканей), взрослые (уровень 2)</t>
  </si>
  <si>
    <t>Лекарственная терапия при злокачественных новообразованиях  (кроме лимфоидной и кроветворной тканей), взрослые (уровень 3)</t>
  </si>
  <si>
    <t>Лекарственная терапия при злокачественных новообразованиях  (кроме лимфоидной и кроветворной тканей), взрослые (уровень 4)</t>
  </si>
  <si>
    <t>Лекарственная терапия при злокачественных новообразованиях  (кроме лимфоидной и кроветворной тканей), взрослые (уровень 5)</t>
  </si>
  <si>
    <t>Лекарственная терапия при злокачественных новообразованиях  (кроме лимфоидной и кроветворной тканей), взрослые (уровень 6)</t>
  </si>
  <si>
    <t>Лекарственная терапия при злокачественных новообразованиях  (кроме лимфоидной и кроветворной тканей), взрослые (уровень 7)</t>
  </si>
  <si>
    <t>Лекарственная терапия при злокачественных новообразованиях  (кроме лимфоидной и кроветворной тканей), взрослые (уровень 8)</t>
  </si>
  <si>
    <t>Лекарственная терапия при злокачественных новообразованиях  (кроме лимфоидной и кроветворной тканей), взрослые (уровень 9)</t>
  </si>
  <si>
    <t>Лекарственная терапия при злокачественных новообразованиях  (кроме лимфоидной и кроветворной тканей), взрослые (уровень 10)</t>
  </si>
  <si>
    <t>ds19.028</t>
  </si>
  <si>
    <t>ds19.029</t>
  </si>
  <si>
    <t>ds20</t>
  </si>
  <si>
    <t>ds20.001</t>
  </si>
  <si>
    <t>ds20.002</t>
  </si>
  <si>
    <t>ds20.004</t>
  </si>
  <si>
    <t>ds20.003</t>
  </si>
  <si>
    <t>ds20.005</t>
  </si>
  <si>
    <t>ds20.006</t>
  </si>
  <si>
    <t>ds21</t>
  </si>
  <si>
    <t>ds21.001</t>
  </si>
  <si>
    <t>ds21.002</t>
  </si>
  <si>
    <t>ds21.003</t>
  </si>
  <si>
    <t>ds21.004</t>
  </si>
  <si>
    <t>ds21.005</t>
  </si>
  <si>
    <t>ds21.006</t>
  </si>
  <si>
    <t>ds22</t>
  </si>
  <si>
    <t>ds22.001</t>
  </si>
  <si>
    <t>ds22.002</t>
  </si>
  <si>
    <t>ds23</t>
  </si>
  <si>
    <t>ds23.001</t>
  </si>
  <si>
    <t>ds24</t>
  </si>
  <si>
    <t>ds24.001</t>
  </si>
  <si>
    <t>ds25</t>
  </si>
  <si>
    <t>ds25.001</t>
  </si>
  <si>
    <t>ds25.002</t>
  </si>
  <si>
    <t>ds25.003</t>
  </si>
  <si>
    <t>ds26</t>
  </si>
  <si>
    <t>ds26.001</t>
  </si>
  <si>
    <t>ds27</t>
  </si>
  <si>
    <t>ds27.001</t>
  </si>
  <si>
    <t>ds28</t>
  </si>
  <si>
    <t>ds28.001</t>
  </si>
  <si>
    <t>ds29</t>
  </si>
  <si>
    <t>ds29.001</t>
  </si>
  <si>
    <t>ds29.002</t>
  </si>
  <si>
    <t>ds29.003</t>
  </si>
  <si>
    <t>ds29.004</t>
  </si>
  <si>
    <t>ds30</t>
  </si>
  <si>
    <t>ds30.001</t>
  </si>
  <si>
    <t>ds30.002</t>
  </si>
  <si>
    <t>ds30.003</t>
  </si>
  <si>
    <t>ds30.004</t>
  </si>
  <si>
    <t>ds30.005</t>
  </si>
  <si>
    <t>ds30.006</t>
  </si>
  <si>
    <t>ds31</t>
  </si>
  <si>
    <t>ds31.001</t>
  </si>
  <si>
    <t>ds31.002</t>
  </si>
  <si>
    <t>ds31.003</t>
  </si>
  <si>
    <t>ds31.004</t>
  </si>
  <si>
    <t>ds31.005</t>
  </si>
  <si>
    <t>ds31.006</t>
  </si>
  <si>
    <t>ds32</t>
  </si>
  <si>
    <t>ds32.001</t>
  </si>
  <si>
    <t>ds32.002</t>
  </si>
  <si>
    <t>ds32.003</t>
  </si>
  <si>
    <t>ds32.004</t>
  </si>
  <si>
    <t>ds32.005</t>
  </si>
  <si>
    <t>ds32.006</t>
  </si>
  <si>
    <t>ds32.007</t>
  </si>
  <si>
    <t>ds32.008</t>
  </si>
  <si>
    <t>ds33</t>
  </si>
  <si>
    <t>ds33.001</t>
  </si>
  <si>
    <t>ds34</t>
  </si>
  <si>
    <t>ds34.001</t>
  </si>
  <si>
    <t>ds34.002</t>
  </si>
  <si>
    <t>ds34.003</t>
  </si>
  <si>
    <t>ds35</t>
  </si>
  <si>
    <t>ds35.001</t>
  </si>
  <si>
    <t>ds35.002</t>
  </si>
  <si>
    <t>ds35.003</t>
  </si>
  <si>
    <t>ds35.004</t>
  </si>
  <si>
    <t>ds36</t>
  </si>
  <si>
    <t>ds36.001</t>
  </si>
  <si>
    <t>ds36.002</t>
  </si>
  <si>
    <t>ds36.003</t>
  </si>
  <si>
    <t>ds36.005</t>
  </si>
  <si>
    <t>ds36.006</t>
  </si>
  <si>
    <t>Злокачественное новообразование без специального противоопухолевого лечения</t>
  </si>
  <si>
    <t>ds37</t>
  </si>
  <si>
    <t>ds37.001</t>
  </si>
  <si>
    <t>ds37.002</t>
  </si>
  <si>
    <t>ds37.003</t>
  </si>
  <si>
    <t>ds37.004</t>
  </si>
  <si>
    <t>ds37.005</t>
  </si>
  <si>
    <t>ds37.006</t>
  </si>
  <si>
    <t>ds37.007</t>
  </si>
  <si>
    <t>ds37.008</t>
  </si>
  <si>
    <t>ds37.009</t>
  </si>
  <si>
    <t>ds37.010</t>
  </si>
  <si>
    <t>ds37.011</t>
  </si>
  <si>
    <t>ds37.012</t>
  </si>
  <si>
    <t>Код</t>
  </si>
  <si>
    <t>Лечение наследственных атерогенных нарушений  липидного обмена с применением методов афереза (липидная фильтрация, афинная и иммуносорбция липопротеидов) в случае отсутствия эффективности базисной терапии</t>
  </si>
  <si>
    <t>Лекарственная терапия у пациентов, получающих диализ</t>
  </si>
  <si>
    <t>Госпитализация в диагностических целях с постановкой/подтверждением диагноза злокачественного новообразования с использованием ПЭТ КТ</t>
  </si>
  <si>
    <t>Операции по поводу грыж, взрослые, (уровень1)</t>
  </si>
  <si>
    <t>Операции по поводу грыж, взрослые, (уровень 2)</t>
  </si>
  <si>
    <t>Операции по поводу грыж, взрослые, (уровень 3)</t>
  </si>
  <si>
    <t>Оплата по КСГ осуществляется в случае назначения лекарственного препарата по решению врачебной комиссии</t>
  </si>
  <si>
    <t>&lt;*&gt;</t>
  </si>
  <si>
    <t>ds08.002</t>
  </si>
  <si>
    <t>ds08.003</t>
  </si>
  <si>
    <t>ds12.010</t>
  </si>
  <si>
    <t>ds12.011</t>
  </si>
  <si>
    <t>Лекарственная терапия при злокачественных новообразованиях  (кроме лимфоидной и кроветворной тканей), взрослые (уровень 11)</t>
  </si>
  <si>
    <t>Лекарственная терапия при злокачественных новообразованиях  (кроме лимфоидной и кроветворной тканей), взрослые (уровень 12)</t>
  </si>
  <si>
    <t>Лекарственная терапия при злокачественных новообразованиях  (кроме лимфоидной и кроветворной тканей), взрослые (уровень 13)</t>
  </si>
  <si>
    <t>ds19.033</t>
  </si>
  <si>
    <t>Госпитализация в диагностических целях с проведением биопсии и последующим проведением молекулярно - генетического и/или иммуногистохимического исследования</t>
  </si>
  <si>
    <t>Сердечно - сосудистой хирургии</t>
  </si>
  <si>
    <t>Общей врачебной практики</t>
  </si>
  <si>
    <t>Гинекологические для вспомогательных репродуктивных технологий (ЭКО)</t>
  </si>
  <si>
    <t>гинекологические для вспомогательных репродуктивных технологий (ЭКО)</t>
  </si>
  <si>
    <t>Сердечно-сосудистой хирургии</t>
  </si>
  <si>
    <t>Экстракорпоральное оплодотворение (уровень 1)</t>
  </si>
  <si>
    <t>ds02.008</t>
  </si>
  <si>
    <t>ds02.009</t>
  </si>
  <si>
    <t>ds02.010</t>
  </si>
  <si>
    <t>ds02.011</t>
  </si>
  <si>
    <t>Экстракорпоральное оплодотворение (уровень 2)</t>
  </si>
  <si>
    <t>Экстракорпоральное оплодотворение (уровень 3)</t>
  </si>
  <si>
    <t>Экстракорпоральное оплодотворение (уровень 4)</t>
  </si>
  <si>
    <t>Лекарственная теапия при других злокачественных новообразованиях лимфоидной и кроветворной тканей, дети</t>
  </si>
  <si>
    <t>Лечение хронического вирусного гепатита С (уровень 1)</t>
  </si>
  <si>
    <t>Лечение хронического вирусного гепатита С (уровень 2)</t>
  </si>
  <si>
    <t>Установка, замена порт системы (катетера) для лекарственной терапии злокачественных новообразований</t>
  </si>
  <si>
    <t>ds19.050</t>
  </si>
  <si>
    <t>ds19.051</t>
  </si>
  <si>
    <t>ds19.053</t>
  </si>
  <si>
    <t>ds19.052</t>
  </si>
  <si>
    <t>ds19.054</t>
  </si>
  <si>
    <t>ds19.055</t>
  </si>
  <si>
    <t>ds19.056</t>
  </si>
  <si>
    <t>ds19.057</t>
  </si>
  <si>
    <t>ds19.058</t>
  </si>
  <si>
    <t>ds19.060</t>
  </si>
  <si>
    <t>ds19.061</t>
  </si>
  <si>
    <t>ds19.062</t>
  </si>
  <si>
    <t>ds19.063</t>
  </si>
  <si>
    <t>ds19.064</t>
  </si>
  <si>
    <t>ds19.065</t>
  </si>
  <si>
    <t>ds19.066</t>
  </si>
  <si>
    <t>ds19.067</t>
  </si>
  <si>
    <t>ЗНО лимфоидной и кроветворной тканей, лекарственная терапия, взрослые (уровень 1)</t>
  </si>
  <si>
    <t>ds19.068</t>
  </si>
  <si>
    <t>ds19.069</t>
  </si>
  <si>
    <t>ds19.070</t>
  </si>
  <si>
    <t>ds19.071</t>
  </si>
  <si>
    <t>ds19.072</t>
  </si>
  <si>
    <t>ds19.073</t>
  </si>
  <si>
    <t>ds19.074</t>
  </si>
  <si>
    <t>ds19.075</t>
  </si>
  <si>
    <t>ds19.076</t>
  </si>
  <si>
    <t>ds19.077</t>
  </si>
  <si>
    <t>ds19.078</t>
  </si>
  <si>
    <t>ЗНО лимфоидной и кроветворной тканей, лекарственная терапия, взрослые (уровень 2)</t>
  </si>
  <si>
    <t>ЗНО лимфоидной и кроветворной тканей, лекарственная терапия, взрослые (уровень 3)</t>
  </si>
  <si>
    <t>ЗНО лимфоидной и кроветворной тканей, лекарственная терапия, взрослые (уровень 4)</t>
  </si>
  <si>
    <t>Диагностическое обследование сердечно-сосудистой системы</t>
  </si>
  <si>
    <t>ds37.013</t>
  </si>
  <si>
    <t>ds37.014</t>
  </si>
  <si>
    <t>ds37.015</t>
  </si>
  <si>
    <t>ds37.016</t>
  </si>
  <si>
    <t>Медицинская реабилитация после онкоортопедических операций</t>
  </si>
  <si>
    <t>Медицинская реабилитация по поводу постмастэктомического синдрома в онкологии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</si>
  <si>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</si>
  <si>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</si>
  <si>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</si>
  <si>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</si>
  <si>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</si>
  <si>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</si>
  <si>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</si>
  <si>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</si>
  <si>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Лучевые повреждения</t>
  </si>
  <si>
    <t>Медицинская реабилитация после перенесенной коронавирусной инфекции COVID-19  (2 балла по ШРМ)</t>
  </si>
  <si>
    <t>Медицинская реабилитация после перенесенной коронавирусной инфекции COVID-19  (3 балла по ШРМ)</t>
  </si>
  <si>
    <t xml:space="preserve">Аборт медикаментозный </t>
  </si>
  <si>
    <t>ds19.079</t>
  </si>
  <si>
    <t>Медицинская реабилитация пациентов с заболеваниями центральной нервной системы (2 балла по ШРМ)</t>
  </si>
  <si>
    <t>Медицинская реабилитация пациентов с заболеваниями центральной нервной системы (3 балла по ШРМ)</t>
  </si>
  <si>
    <t>Медицинская реабилитация пациентов с заболеваниями опорно-двигательного аппарата и периферической  нервной системы (3 балла по ШРМ)</t>
  </si>
  <si>
    <t>Медицинская реабилитация пациентов с заболеваниями опорно-двигательного аппарата и периферической  нервной системы (2 балла по ШРМ)</t>
  </si>
  <si>
    <t>Медицинская реабилитация детей с поражениями центральной нервной системы</t>
  </si>
  <si>
    <t>Объемы медицинской помощи, оказанной в  условиях дневных стационаров всех типов, в рамках реализации территориальной программы ОМС по специальности
установленные Комиссией, выполненные медицинской организацией, предлагаемые медицинской организацией
(нужное подчеркнуть)
2022 год</t>
  </si>
  <si>
    <t>ds19.080</t>
  </si>
  <si>
    <t>ds19.081</t>
  </si>
  <si>
    <t>ds19.082</t>
  </si>
  <si>
    <t>ds19.083</t>
  </si>
  <si>
    <t>ds19.084</t>
  </si>
  <si>
    <t>ds19.085</t>
  </si>
  <si>
    <t>ds19.086</t>
  </si>
  <si>
    <t>ds19.087</t>
  </si>
  <si>
    <t>ds19.088</t>
  </si>
  <si>
    <t>ds19.089</t>
  </si>
  <si>
    <t>ds19.090</t>
  </si>
  <si>
    <t>ds19.091</t>
  </si>
  <si>
    <t>ds19.092</t>
  </si>
  <si>
    <t>ds19.093</t>
  </si>
  <si>
    <t>ds19.094</t>
  </si>
  <si>
    <t>Лекарственная терапия при злокачественных новообразованиях  (кроме лимфоидной и кроветворной тканей), взрослые (уровень 14)</t>
  </si>
  <si>
    <t>Лекарственная терапия при злокачественных новообразованиях  (кроме лимфоидной и кроветворной тканей), взрослые (уровень 15)</t>
  </si>
  <si>
    <t>ds36.007</t>
  </si>
  <si>
    <t>Проведение иммунизации против респираторно-синцитиальной вирусной инфекции</t>
  </si>
  <si>
    <t>Оказание услуг диализа (только для федеральных медицинских организаций)</t>
  </si>
  <si>
    <t>ds06.002</t>
  </si>
  <si>
    <t>Лечение дерматозов с применением наружной терапии</t>
  </si>
  <si>
    <t>ds06.003</t>
  </si>
  <si>
    <t>Лечение дерматозов с применением наружной терапии, физиотерапии, плазмафереза</t>
  </si>
  <si>
    <t>ds06.004</t>
  </si>
  <si>
    <t>Лечение дерматозов с применением наружной и системной терапии</t>
  </si>
  <si>
    <t>ds06.005</t>
  </si>
  <si>
    <t>Лечение дерматозов с применением наружной терапии и фототерапии</t>
  </si>
  <si>
    <t>ds19.095</t>
  </si>
  <si>
    <t>Лекарственная терапия при злокачественных новообразованиях  (кроме лимфоидной и кроветворной тканей), взрослые (уровень 16)</t>
  </si>
  <si>
    <t>ds19.096</t>
  </si>
  <si>
    <t>Лекарственная терапия при злокачественных новообразованиях  (кроме лимфоидной и кроветворной тканей), взрослые (уровень 17)</t>
  </si>
  <si>
    <t>ЗНО лимфоидной и кроветворной тканей без специального противоопухолевого лечения (уровень 1)</t>
  </si>
  <si>
    <t>ЗНО лимфоидной и кроветворной тканей без специального противоопухолевого лечения (уровень 2)</t>
  </si>
  <si>
    <t>ЗНО лимфоидной и кроветворной тканей без специального противоопухолевого лечения (уровень 3)</t>
  </si>
  <si>
    <t>ЗНО лимфоидной и кроветворной тканей без специального противоопухолевого лечения (уровень 4)</t>
  </si>
  <si>
    <t>ds36.008</t>
  </si>
  <si>
    <t>Лечение с применением генно-инженерных биологических препаратов и селективных иммунодепрессантов (уровень 1)</t>
  </si>
  <si>
    <t>ds36.009</t>
  </si>
  <si>
    <t>Лечение с применением генно-инженерных биологических препаратов и селективных иммунодепрессантов (уровень 2)</t>
  </si>
  <si>
    <t>ds36.010</t>
  </si>
  <si>
    <t>Лечение с применением генно-инженерных биологических препаратов и селективных иммунодепрессантов (уровень 3)</t>
  </si>
  <si>
    <t>ГБУЗ АО "ОДКБ им.Н.Н. Силищевой"</t>
  </si>
  <si>
    <t>ГБУЗ АО "ОДКБ им. Н.Н. Силищевой"</t>
  </si>
  <si>
    <t>ГБУЗ АО "ОДКБ имени Н.Н.Силищевой"</t>
  </si>
  <si>
    <t>ds36.011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</si>
</sst>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2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u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u/>
      <sz val="9.9"/>
      <color theme="1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</cellStyleXfs>
  <cellXfs count="396">
    <xf numFmtId="0" fontId="0" fillId="0" borderId="0" xfId="0"/>
    <xf numFmtId="0" fontId="7" fillId="0" borderId="0" xfId="0" applyFont="1" applyAlignment="1">
      <alignment wrapText="1"/>
    </xf>
    <xf numFmtId="0" fontId="9" fillId="0" borderId="0" xfId="0" applyFont="1"/>
    <xf numFmtId="0" fontId="9" fillId="0" borderId="0" xfId="0" applyFont="1" applyAlignment="1">
      <alignment horizontal="left"/>
    </xf>
    <xf numFmtId="0" fontId="3" fillId="0" borderId="0" xfId="0" applyFont="1"/>
    <xf numFmtId="0" fontId="10" fillId="0" borderId="0" xfId="0" applyFont="1" applyFill="1" applyAlignment="1">
      <alignment horizontal="left"/>
    </xf>
    <xf numFmtId="0" fontId="5" fillId="0" borderId="0" xfId="0" applyFont="1" applyFill="1"/>
    <xf numFmtId="0" fontId="4" fillId="0" borderId="0" xfId="0" applyFont="1" applyFill="1"/>
    <xf numFmtId="0" fontId="0" fillId="0" borderId="0" xfId="0" applyFill="1"/>
    <xf numFmtId="0" fontId="5" fillId="0" borderId="0" xfId="0" applyFont="1"/>
    <xf numFmtId="0" fontId="5" fillId="0" borderId="15" xfId="0" applyFont="1" applyFill="1" applyBorder="1" applyAlignment="1">
      <alignment textRotation="90" wrapText="1"/>
    </xf>
    <xf numFmtId="0" fontId="5" fillId="0" borderId="12" xfId="0" applyFont="1" applyFill="1" applyBorder="1" applyAlignment="1">
      <alignment textRotation="90" wrapText="1"/>
    </xf>
    <xf numFmtId="0" fontId="5" fillId="0" borderId="13" xfId="0" applyFont="1" applyFill="1" applyBorder="1" applyAlignment="1">
      <alignment textRotation="90" wrapText="1"/>
    </xf>
    <xf numFmtId="0" fontId="12" fillId="0" borderId="24" xfId="0" applyNumberFormat="1" applyFont="1" applyFill="1" applyBorder="1" applyAlignment="1" applyProtection="1">
      <alignment horizontal="center" vertical="center" wrapText="1"/>
    </xf>
    <xf numFmtId="0" fontId="12" fillId="5" borderId="24" xfId="0" applyNumberFormat="1" applyFont="1" applyFill="1" applyBorder="1" applyAlignment="1" applyProtection="1">
      <alignment horizontal="center" vertical="center" wrapText="1"/>
    </xf>
    <xf numFmtId="0" fontId="12" fillId="0" borderId="25" xfId="0" applyNumberFormat="1" applyFont="1" applyFill="1" applyBorder="1" applyAlignment="1" applyProtection="1">
      <alignment horizontal="center" vertical="center" wrapText="1"/>
    </xf>
    <xf numFmtId="0" fontId="13" fillId="0" borderId="0" xfId="0" applyFont="1"/>
    <xf numFmtId="0" fontId="14" fillId="0" borderId="0" xfId="0" applyFont="1"/>
    <xf numFmtId="0" fontId="6" fillId="3" borderId="0" xfId="0" applyFont="1" applyFill="1" applyBorder="1" applyAlignment="1"/>
    <xf numFmtId="0" fontId="6" fillId="3" borderId="0" xfId="0" applyNumberFormat="1" applyFont="1" applyFill="1" applyBorder="1" applyAlignment="1" applyProtection="1">
      <alignment horizontal="left" vertical="top" wrapText="1"/>
    </xf>
    <xf numFmtId="0" fontId="6" fillId="3" borderId="0" xfId="0" applyNumberFormat="1" applyFont="1" applyFill="1" applyBorder="1" applyAlignment="1" applyProtection="1">
      <alignment horizontal="left" vertical="top"/>
    </xf>
    <xf numFmtId="0" fontId="6" fillId="0" borderId="0" xfId="0" applyNumberFormat="1" applyFont="1" applyFill="1" applyBorder="1" applyAlignment="1" applyProtection="1">
      <alignment horizontal="left" vertical="top"/>
    </xf>
    <xf numFmtId="0" fontId="6" fillId="0" borderId="0" xfId="0" applyFont="1" applyFill="1" applyBorder="1" applyAlignment="1"/>
    <xf numFmtId="0" fontId="5" fillId="0" borderId="0" xfId="0" applyFont="1" applyBorder="1"/>
    <xf numFmtId="0" fontId="5" fillId="6" borderId="12" xfId="0" applyFont="1" applyFill="1" applyBorder="1" applyAlignment="1">
      <alignment textRotation="90" wrapText="1"/>
    </xf>
    <xf numFmtId="0" fontId="5" fillId="2" borderId="12" xfId="0" applyFont="1" applyFill="1" applyBorder="1" applyAlignment="1">
      <alignment textRotation="90" wrapText="1"/>
    </xf>
    <xf numFmtId="0" fontId="5" fillId="7" borderId="12" xfId="0" applyFont="1" applyFill="1" applyBorder="1" applyAlignment="1">
      <alignment textRotation="90" wrapText="1"/>
    </xf>
    <xf numFmtId="0" fontId="5" fillId="8" borderId="12" xfId="0" applyFont="1" applyFill="1" applyBorder="1" applyAlignment="1">
      <alignment textRotation="90" wrapText="1"/>
    </xf>
    <xf numFmtId="0" fontId="5" fillId="0" borderId="12" xfId="0" applyFont="1" applyFill="1" applyBorder="1" applyAlignment="1">
      <alignment horizontal="center" textRotation="90" wrapText="1"/>
    </xf>
    <xf numFmtId="0" fontId="12" fillId="0" borderId="30" xfId="0" applyNumberFormat="1" applyFont="1" applyFill="1" applyBorder="1" applyAlignment="1" applyProtection="1">
      <alignment horizontal="center" vertical="center" wrapText="1"/>
    </xf>
    <xf numFmtId="0" fontId="6" fillId="3" borderId="9" xfId="0" applyFont="1" applyFill="1" applyBorder="1" applyAlignment="1">
      <alignment wrapText="1"/>
    </xf>
    <xf numFmtId="0" fontId="6" fillId="3" borderId="9" xfId="0" applyFont="1" applyFill="1" applyBorder="1" applyAlignment="1"/>
    <xf numFmtId="0" fontId="12" fillId="5" borderId="33" xfId="0" applyNumberFormat="1" applyFont="1" applyFill="1" applyBorder="1" applyAlignment="1" applyProtection="1">
      <alignment horizontal="center" vertical="center" wrapText="1"/>
    </xf>
    <xf numFmtId="0" fontId="12" fillId="0" borderId="35" xfId="0" applyNumberFormat="1" applyFont="1" applyFill="1" applyBorder="1" applyAlignment="1" applyProtection="1">
      <alignment horizontal="center" vertical="center" wrapText="1"/>
    </xf>
    <xf numFmtId="0" fontId="16" fillId="0" borderId="0" xfId="0" applyFont="1" applyBorder="1"/>
    <xf numFmtId="0" fontId="9" fillId="0" borderId="0" xfId="0" applyFont="1" applyBorder="1"/>
    <xf numFmtId="0" fontId="6" fillId="0" borderId="0" xfId="0" applyFont="1" applyBorder="1"/>
    <xf numFmtId="0" fontId="0" fillId="0" borderId="0" xfId="0" applyBorder="1"/>
    <xf numFmtId="0" fontId="3" fillId="0" borderId="0" xfId="0" applyFont="1" applyFill="1" applyBorder="1" applyAlignment="1" applyProtection="1">
      <protection locked="0"/>
    </xf>
    <xf numFmtId="0" fontId="7" fillId="0" borderId="0" xfId="0" applyFont="1" applyAlignment="1" applyProtection="1">
      <alignment wrapText="1"/>
      <protection locked="0"/>
    </xf>
    <xf numFmtId="0" fontId="0" fillId="0" borderId="0" xfId="0" applyAlignment="1">
      <alignment horizontal="center"/>
    </xf>
    <xf numFmtId="0" fontId="4" fillId="0" borderId="0" xfId="0" applyFont="1" applyFill="1" applyAlignment="1">
      <alignment vertical="top"/>
    </xf>
    <xf numFmtId="0" fontId="19" fillId="0" borderId="0" xfId="0" applyFont="1" applyFill="1" applyAlignment="1">
      <alignment horizontal="center" vertical="center"/>
    </xf>
    <xf numFmtId="0" fontId="6" fillId="0" borderId="2" xfId="0" applyFont="1" applyBorder="1" applyAlignment="1"/>
    <xf numFmtId="0" fontId="6" fillId="0" borderId="2" xfId="0" applyFont="1" applyBorder="1" applyAlignment="1">
      <alignment horizontal="justify"/>
    </xf>
    <xf numFmtId="0" fontId="6" fillId="0" borderId="2" xfId="0" applyFont="1" applyFill="1" applyBorder="1" applyAlignment="1"/>
    <xf numFmtId="0" fontId="6" fillId="3" borderId="2" xfId="0" applyFont="1" applyFill="1" applyBorder="1" applyAlignment="1">
      <alignment wrapText="1"/>
    </xf>
    <xf numFmtId="0" fontId="20" fillId="0" borderId="0" xfId="0" applyFont="1"/>
    <xf numFmtId="0" fontId="4" fillId="0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17" xfId="0" applyFont="1" applyBorder="1" applyAlignment="1">
      <alignment horizontal="center"/>
    </xf>
    <xf numFmtId="0" fontId="6" fillId="0" borderId="28" xfId="0" applyFont="1" applyFill="1" applyBorder="1" applyAlignment="1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45" xfId="0" applyFont="1" applyFill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6" fillId="0" borderId="26" xfId="0" applyFont="1" applyBorder="1" applyAlignment="1"/>
    <xf numFmtId="0" fontId="6" fillId="0" borderId="5" xfId="0" applyFont="1" applyFill="1" applyBorder="1" applyAlignment="1">
      <alignment horizontal="center"/>
    </xf>
    <xf numFmtId="0" fontId="23" fillId="0" borderId="2" xfId="0" applyFont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17" fillId="0" borderId="0" xfId="0" applyFont="1" applyFill="1" applyAlignment="1" applyProtection="1">
      <alignment horizontal="center" vertical="center" wrapText="1"/>
    </xf>
    <xf numFmtId="0" fontId="22" fillId="0" borderId="0" xfId="0" applyFont="1" applyFill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 vertical="center"/>
    </xf>
    <xf numFmtId="0" fontId="17" fillId="0" borderId="0" xfId="0" applyFont="1" applyFill="1" applyAlignment="1" applyProtection="1">
      <alignment horizontal="center" vertical="center"/>
    </xf>
    <xf numFmtId="0" fontId="24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</xf>
    <xf numFmtId="3" fontId="22" fillId="0" borderId="2" xfId="0" applyNumberFormat="1" applyFont="1" applyFill="1" applyBorder="1" applyAlignment="1" applyProtection="1">
      <alignment horizontal="center" vertical="center" wrapText="1"/>
      <protection hidden="1"/>
    </xf>
    <xf numFmtId="3" fontId="22" fillId="0" borderId="2" xfId="0" applyNumberFormat="1" applyFont="1" applyFill="1" applyBorder="1" applyAlignment="1" applyProtection="1">
      <alignment horizontal="center" vertical="center"/>
      <protection hidden="1"/>
    </xf>
    <xf numFmtId="3" fontId="23" fillId="0" borderId="2" xfId="0" applyNumberFormat="1" applyFont="1" applyFill="1" applyBorder="1" applyAlignment="1" applyProtection="1">
      <alignment horizontal="center" vertical="center"/>
      <protection hidden="1"/>
    </xf>
    <xf numFmtId="3" fontId="23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horizontal="left" vertical="center"/>
    </xf>
    <xf numFmtId="0" fontId="17" fillId="0" borderId="0" xfId="0" applyFont="1" applyFill="1" applyAlignment="1" applyProtection="1">
      <alignment horizontal="left" vertical="center" wrapText="1"/>
    </xf>
    <xf numFmtId="0" fontId="18" fillId="0" borderId="0" xfId="0" applyFont="1" applyFill="1" applyBorder="1" applyAlignment="1" applyProtection="1">
      <alignment horizontal="left" vertical="center"/>
    </xf>
    <xf numFmtId="0" fontId="17" fillId="0" borderId="2" xfId="0" applyFont="1" applyFill="1" applyBorder="1" applyAlignment="1" applyProtection="1">
      <alignment horizontal="left" vertical="center"/>
    </xf>
    <xf numFmtId="0" fontId="18" fillId="0" borderId="2" xfId="0" applyFont="1" applyFill="1" applyBorder="1" applyAlignment="1" applyProtection="1">
      <alignment horizontal="left" vertical="center" wrapText="1"/>
    </xf>
    <xf numFmtId="0" fontId="18" fillId="0" borderId="12" xfId="0" applyFont="1" applyFill="1" applyBorder="1" applyAlignment="1" applyProtection="1">
      <alignment horizontal="left" vertical="center" wrapText="1"/>
    </xf>
    <xf numFmtId="49" fontId="23" fillId="0" borderId="2" xfId="0" applyNumberFormat="1" applyFont="1" applyBorder="1" applyAlignment="1">
      <alignment horizontal="left" vertical="center" wrapText="1"/>
    </xf>
    <xf numFmtId="0" fontId="18" fillId="0" borderId="2" xfId="0" applyFont="1" applyFill="1" applyBorder="1" applyAlignment="1" applyProtection="1">
      <alignment horizontal="left" vertical="center"/>
    </xf>
    <xf numFmtId="0" fontId="22" fillId="0" borderId="2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3" fontId="22" fillId="0" borderId="2" xfId="0" applyNumberFormat="1" applyFont="1" applyFill="1" applyBorder="1" applyAlignment="1">
      <alignment horizontal="center" vertical="center" wrapText="1"/>
    </xf>
    <xf numFmtId="3" fontId="22" fillId="0" borderId="2" xfId="0" applyNumberFormat="1" applyFont="1" applyFill="1" applyBorder="1" applyAlignment="1" applyProtection="1">
      <alignment horizontal="center" vertical="center" wrapText="1"/>
    </xf>
    <xf numFmtId="3" fontId="22" fillId="0" borderId="2" xfId="0" applyNumberFormat="1" applyFont="1" applyFill="1" applyBorder="1" applyAlignment="1" applyProtection="1">
      <alignment horizontal="center" vertical="center"/>
    </xf>
    <xf numFmtId="3" fontId="23" fillId="0" borderId="2" xfId="0" applyNumberFormat="1" applyFont="1" applyFill="1" applyBorder="1" applyAlignment="1" applyProtection="1">
      <alignment horizontal="center" vertical="center"/>
    </xf>
    <xf numFmtId="3" fontId="23" fillId="0" borderId="2" xfId="0" applyNumberFormat="1" applyFont="1" applyFill="1" applyBorder="1" applyAlignment="1" applyProtection="1">
      <alignment horizontal="center" vertical="center" wrapText="1"/>
    </xf>
    <xf numFmtId="3" fontId="22" fillId="0" borderId="2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/>
    </xf>
    <xf numFmtId="3" fontId="25" fillId="0" borderId="2" xfId="0" applyNumberFormat="1" applyFont="1" applyFill="1" applyBorder="1" applyAlignment="1" applyProtection="1">
      <alignment horizontal="center" vertical="center" wrapText="1"/>
    </xf>
    <xf numFmtId="3" fontId="23" fillId="0" borderId="2" xfId="0" applyNumberFormat="1" applyFont="1" applyFill="1" applyBorder="1" applyAlignment="1">
      <alignment horizontal="center" vertical="center" wrapText="1"/>
    </xf>
    <xf numFmtId="3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25" fillId="0" borderId="2" xfId="0" applyNumberFormat="1" applyFont="1" applyFill="1" applyBorder="1" applyAlignment="1" applyProtection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3" fontId="25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26" fillId="0" borderId="2" xfId="0" applyNumberFormat="1" applyFont="1" applyFill="1" applyBorder="1" applyAlignment="1">
      <alignment horizontal="center" vertical="center" wrapText="1"/>
    </xf>
    <xf numFmtId="3" fontId="25" fillId="0" borderId="2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left" vertical="center" wrapText="1"/>
    </xf>
    <xf numFmtId="0" fontId="27" fillId="0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0" fillId="11" borderId="2" xfId="0" applyFill="1" applyBorder="1" applyProtection="1">
      <protection locked="0"/>
    </xf>
    <xf numFmtId="0" fontId="18" fillId="11" borderId="2" xfId="0" applyFont="1" applyFill="1" applyBorder="1" applyAlignment="1" applyProtection="1">
      <alignment horizontal="left" vertical="center"/>
      <protection locked="0"/>
    </xf>
    <xf numFmtId="3" fontId="23" fillId="11" borderId="2" xfId="0" applyNumberFormat="1" applyFont="1" applyFill="1" applyBorder="1" applyAlignment="1" applyProtection="1">
      <alignment horizontal="center" vertical="center" wrapText="1"/>
      <protection hidden="1"/>
    </xf>
    <xf numFmtId="3" fontId="23" fillId="11" borderId="2" xfId="0" applyNumberFormat="1" applyFont="1" applyFill="1" applyBorder="1" applyAlignment="1" applyProtection="1">
      <alignment horizontal="center" vertical="center" wrapText="1"/>
      <protection locked="0"/>
    </xf>
    <xf numFmtId="3" fontId="23" fillId="11" borderId="2" xfId="0" applyNumberFormat="1" applyFont="1" applyFill="1" applyBorder="1" applyAlignment="1" applyProtection="1">
      <alignment horizontal="center" vertical="center"/>
      <protection locked="0"/>
    </xf>
    <xf numFmtId="3" fontId="23" fillId="11" borderId="2" xfId="0" applyNumberFormat="1" applyFont="1" applyFill="1" applyBorder="1" applyAlignment="1" applyProtection="1">
      <alignment horizontal="center" vertical="center" wrapText="1"/>
    </xf>
    <xf numFmtId="3" fontId="22" fillId="11" borderId="2" xfId="0" applyNumberFormat="1" applyFont="1" applyFill="1" applyBorder="1" applyAlignment="1" applyProtection="1">
      <alignment horizontal="center" vertical="center" wrapText="1"/>
      <protection locked="0"/>
    </xf>
    <xf numFmtId="3" fontId="22" fillId="11" borderId="2" xfId="0" applyNumberFormat="1" applyFont="1" applyFill="1" applyBorder="1" applyAlignment="1" applyProtection="1">
      <alignment horizontal="center" vertical="center"/>
      <protection locked="0"/>
    </xf>
    <xf numFmtId="3" fontId="22" fillId="11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37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3" fontId="0" fillId="2" borderId="36" xfId="0" applyNumberFormat="1" applyFill="1" applyBorder="1" applyAlignment="1" applyProtection="1">
      <alignment horizontal="center" vertical="center"/>
    </xf>
    <xf numFmtId="3" fontId="0" fillId="8" borderId="26" xfId="0" applyNumberFormat="1" applyFill="1" applyBorder="1" applyAlignment="1" applyProtection="1">
      <alignment horizontal="center" vertical="center"/>
    </xf>
    <xf numFmtId="3" fontId="0" fillId="0" borderId="27" xfId="0" applyNumberFormat="1" applyBorder="1" applyAlignment="1" applyProtection="1">
      <alignment horizontal="center" vertical="center"/>
    </xf>
    <xf numFmtId="3" fontId="0" fillId="6" borderId="29" xfId="0" applyNumberFormat="1" applyFill="1" applyBorder="1" applyAlignment="1" applyProtection="1">
      <alignment horizontal="center" vertical="center"/>
    </xf>
    <xf numFmtId="3" fontId="0" fillId="7" borderId="26" xfId="0" applyNumberFormat="1" applyFill="1" applyBorder="1" applyAlignment="1" applyProtection="1">
      <alignment horizontal="center" vertical="center"/>
    </xf>
    <xf numFmtId="3" fontId="0" fillId="0" borderId="5" xfId="0" applyNumberFormat="1" applyBorder="1" applyAlignment="1" applyProtection="1">
      <alignment horizontal="center" vertical="center"/>
    </xf>
    <xf numFmtId="3" fontId="0" fillId="9" borderId="36" xfId="0" applyNumberFormat="1" applyFill="1" applyBorder="1" applyAlignment="1" applyProtection="1">
      <alignment horizontal="center" vertical="center"/>
    </xf>
    <xf numFmtId="3" fontId="0" fillId="10" borderId="26" xfId="0" applyNumberFormat="1" applyFill="1" applyBorder="1" applyAlignment="1" applyProtection="1">
      <alignment horizontal="center" vertical="center"/>
    </xf>
    <xf numFmtId="3" fontId="0" fillId="0" borderId="29" xfId="0" applyNumberFormat="1" applyBorder="1" applyAlignment="1" applyProtection="1">
      <alignment horizontal="center" vertical="center"/>
    </xf>
    <xf numFmtId="3" fontId="0" fillId="0" borderId="26" xfId="0" applyNumberFormat="1" applyBorder="1" applyAlignment="1" applyProtection="1">
      <alignment horizontal="center" vertical="center"/>
    </xf>
    <xf numFmtId="3" fontId="0" fillId="2" borderId="17" xfId="0" applyNumberFormat="1" applyFill="1" applyBorder="1" applyAlignment="1" applyProtection="1">
      <alignment horizontal="center" vertical="center"/>
    </xf>
    <xf numFmtId="3" fontId="0" fillId="8" borderId="2" xfId="0" applyNumberFormat="1" applyFill="1" applyBorder="1" applyAlignment="1" applyProtection="1">
      <alignment horizontal="center" vertical="center"/>
    </xf>
    <xf numFmtId="3" fontId="0" fillId="0" borderId="18" xfId="0" applyNumberFormat="1" applyBorder="1" applyAlignment="1" applyProtection="1">
      <alignment horizontal="center" vertical="center"/>
    </xf>
    <xf numFmtId="3" fontId="0" fillId="6" borderId="3" xfId="0" applyNumberFormat="1" applyFill="1" applyBorder="1" applyAlignment="1" applyProtection="1">
      <alignment horizontal="center" vertical="center"/>
    </xf>
    <xf numFmtId="3" fontId="0" fillId="7" borderId="2" xfId="0" applyNumberFormat="1" applyFill="1" applyBorder="1" applyAlignment="1" applyProtection="1">
      <alignment horizontal="center" vertical="center"/>
    </xf>
    <xf numFmtId="3" fontId="0" fillId="0" borderId="1" xfId="0" applyNumberFormat="1" applyBorder="1" applyAlignment="1" applyProtection="1">
      <alignment horizontal="center" vertical="center"/>
    </xf>
    <xf numFmtId="3" fontId="0" fillId="9" borderId="17" xfId="0" applyNumberFormat="1" applyFill="1" applyBorder="1" applyAlignment="1" applyProtection="1">
      <alignment horizontal="center" vertical="center"/>
    </xf>
    <xf numFmtId="3" fontId="0" fillId="10" borderId="2" xfId="0" applyNumberFormat="1" applyFill="1" applyBorder="1" applyAlignment="1" applyProtection="1">
      <alignment horizontal="center" vertical="center"/>
    </xf>
    <xf numFmtId="3" fontId="0" fillId="0" borderId="3" xfId="0" applyNumberFormat="1" applyBorder="1" applyAlignment="1" applyProtection="1">
      <alignment horizontal="center" vertical="center"/>
    </xf>
    <xf numFmtId="3" fontId="0" fillId="0" borderId="2" xfId="0" applyNumberFormat="1" applyBorder="1" applyAlignment="1" applyProtection="1">
      <alignment horizontal="center" vertical="center"/>
    </xf>
    <xf numFmtId="3" fontId="0" fillId="2" borderId="37" xfId="0" applyNumberFormat="1" applyFill="1" applyBorder="1" applyAlignment="1" applyProtection="1">
      <alignment horizontal="center" vertical="center"/>
    </xf>
    <xf numFmtId="3" fontId="0" fillId="8" borderId="28" xfId="0" applyNumberFormat="1" applyFill="1" applyBorder="1" applyAlignment="1" applyProtection="1">
      <alignment horizontal="center" vertical="center"/>
    </xf>
    <xf numFmtId="3" fontId="0" fillId="0" borderId="38" xfId="0" applyNumberFormat="1" applyBorder="1" applyAlignment="1" applyProtection="1">
      <alignment horizontal="center" vertical="center"/>
    </xf>
    <xf numFmtId="3" fontId="0" fillId="6" borderId="34" xfId="0" applyNumberFormat="1" applyFill="1" applyBorder="1" applyAlignment="1" applyProtection="1">
      <alignment horizontal="center" vertical="center"/>
    </xf>
    <xf numFmtId="3" fontId="0" fillId="7" borderId="28" xfId="0" applyNumberFormat="1" applyFill="1" applyBorder="1" applyAlignment="1" applyProtection="1">
      <alignment horizontal="center" vertical="center"/>
    </xf>
    <xf numFmtId="3" fontId="0" fillId="0" borderId="45" xfId="0" applyNumberFormat="1" applyBorder="1" applyAlignment="1" applyProtection="1">
      <alignment horizontal="center" vertical="center"/>
    </xf>
    <xf numFmtId="3" fontId="0" fillId="9" borderId="37" xfId="0" applyNumberFormat="1" applyFill="1" applyBorder="1" applyAlignment="1" applyProtection="1">
      <alignment horizontal="center" vertical="center"/>
    </xf>
    <xf numFmtId="3" fontId="0" fillId="10" borderId="28" xfId="0" applyNumberFormat="1" applyFill="1" applyBorder="1" applyAlignment="1" applyProtection="1">
      <alignment horizontal="center" vertical="center"/>
    </xf>
    <xf numFmtId="3" fontId="0" fillId="0" borderId="34" xfId="0" applyNumberFormat="1" applyBorder="1" applyAlignment="1" applyProtection="1">
      <alignment horizontal="center" vertical="center"/>
    </xf>
    <xf numFmtId="3" fontId="0" fillId="0" borderId="28" xfId="0" applyNumberFormat="1" applyBorder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6" fillId="0" borderId="3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0" borderId="31" xfId="0" applyFont="1" applyBorder="1" applyAlignment="1">
      <alignment vertical="center" wrapText="1"/>
    </xf>
    <xf numFmtId="0" fontId="6" fillId="0" borderId="9" xfId="0" applyFont="1" applyBorder="1" applyAlignment="1">
      <alignment vertical="center"/>
    </xf>
    <xf numFmtId="0" fontId="6" fillId="0" borderId="9" xfId="0" applyFont="1" applyBorder="1" applyAlignment="1">
      <alignment horizontal="justify" vertical="center"/>
    </xf>
    <xf numFmtId="0" fontId="6" fillId="0" borderId="9" xfId="0" applyFont="1" applyFill="1" applyBorder="1" applyAlignment="1">
      <alignment vertical="center"/>
    </xf>
    <xf numFmtId="0" fontId="29" fillId="0" borderId="32" xfId="0" applyFont="1" applyBorder="1" applyAlignment="1">
      <alignment horizontal="center" vertical="center"/>
    </xf>
    <xf numFmtId="1" fontId="29" fillId="5" borderId="37" xfId="0" applyNumberFormat="1" applyFont="1" applyFill="1" applyBorder="1" applyAlignment="1">
      <alignment horizontal="center" vertical="center"/>
    </xf>
    <xf numFmtId="164" fontId="29" fillId="5" borderId="28" xfId="0" applyNumberFormat="1" applyFont="1" applyFill="1" applyBorder="1" applyAlignment="1">
      <alignment horizontal="center" vertical="center"/>
    </xf>
    <xf numFmtId="0" fontId="29" fillId="0" borderId="28" xfId="0" applyFont="1" applyBorder="1" applyAlignment="1" applyProtection="1">
      <alignment horizontal="center" vertical="center"/>
    </xf>
    <xf numFmtId="0" fontId="29" fillId="0" borderId="28" xfId="0" applyFont="1" applyBorder="1" applyAlignment="1" applyProtection="1">
      <alignment horizontal="center" vertical="center"/>
      <protection locked="0"/>
    </xf>
    <xf numFmtId="0" fontId="29" fillId="0" borderId="28" xfId="0" applyFont="1" applyFill="1" applyBorder="1" applyAlignment="1" applyProtection="1">
      <alignment horizontal="center" vertical="center"/>
    </xf>
    <xf numFmtId="1" fontId="29" fillId="5" borderId="28" xfId="0" applyNumberFormat="1" applyFont="1" applyFill="1" applyBorder="1" applyAlignment="1" applyProtection="1">
      <alignment horizontal="center" vertical="center"/>
    </xf>
    <xf numFmtId="164" fontId="29" fillId="5" borderId="28" xfId="0" applyNumberFormat="1" applyFont="1" applyFill="1" applyBorder="1" applyAlignment="1" applyProtection="1">
      <alignment horizontal="center" vertical="center"/>
    </xf>
    <xf numFmtId="0" fontId="29" fillId="0" borderId="38" xfId="0" applyFont="1" applyBorder="1" applyAlignment="1" applyProtection="1">
      <alignment horizontal="center" vertical="center"/>
    </xf>
    <xf numFmtId="1" fontId="29" fillId="5" borderId="34" xfId="0" applyNumberFormat="1" applyFont="1" applyFill="1" applyBorder="1" applyAlignment="1" applyProtection="1">
      <alignment horizontal="center" vertical="center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5" fillId="5" borderId="36" xfId="0" applyFont="1" applyFill="1" applyBorder="1" applyAlignment="1">
      <alignment horizontal="center" vertical="center"/>
    </xf>
    <xf numFmtId="0" fontId="15" fillId="5" borderId="26" xfId="0" applyFont="1" applyFill="1" applyBorder="1" applyAlignment="1">
      <alignment horizontal="center" vertical="center"/>
    </xf>
    <xf numFmtId="0" fontId="6" fillId="4" borderId="26" xfId="0" applyFont="1" applyFill="1" applyBorder="1" applyAlignment="1" applyProtection="1">
      <alignment horizontal="center" vertical="center"/>
      <protection locked="0"/>
    </xf>
    <xf numFmtId="0" fontId="6" fillId="0" borderId="26" xfId="0" applyFont="1" applyBorder="1" applyAlignment="1" applyProtection="1">
      <alignment horizontal="center" vertical="center"/>
    </xf>
    <xf numFmtId="3" fontId="6" fillId="6" borderId="26" xfId="0" applyNumberFormat="1" applyFont="1" applyFill="1" applyBorder="1" applyAlignment="1" applyProtection="1">
      <alignment horizontal="center" vertical="center"/>
    </xf>
    <xf numFmtId="0" fontId="15" fillId="0" borderId="26" xfId="0" applyFont="1" applyBorder="1" applyAlignment="1" applyProtection="1">
      <alignment horizontal="center" vertical="center"/>
      <protection locked="0"/>
    </xf>
    <xf numFmtId="3" fontId="6" fillId="2" borderId="26" xfId="0" applyNumberFormat="1" applyFont="1" applyFill="1" applyBorder="1" applyAlignment="1" applyProtection="1">
      <alignment horizontal="center" vertical="center"/>
    </xf>
    <xf numFmtId="0" fontId="15" fillId="5" borderId="26" xfId="0" applyFont="1" applyFill="1" applyBorder="1" applyAlignment="1" applyProtection="1">
      <alignment horizontal="center" vertical="center"/>
    </xf>
    <xf numFmtId="3" fontId="6" fillId="7" borderId="26" xfId="0" applyNumberFormat="1" applyFont="1" applyFill="1" applyBorder="1" applyAlignment="1" applyProtection="1">
      <alignment horizontal="center" vertical="center"/>
    </xf>
    <xf numFmtId="3" fontId="6" fillId="8" borderId="26" xfId="0" applyNumberFormat="1" applyFont="1" applyFill="1" applyBorder="1" applyAlignment="1" applyProtection="1">
      <alignment horizontal="center" vertical="center"/>
    </xf>
    <xf numFmtId="0" fontId="6" fillId="0" borderId="27" xfId="0" applyFont="1" applyBorder="1" applyAlignment="1" applyProtection="1">
      <alignment horizontal="center" vertical="center"/>
    </xf>
    <xf numFmtId="0" fontId="15" fillId="5" borderId="29" xfId="0" applyFont="1" applyFill="1" applyBorder="1" applyAlignment="1" applyProtection="1">
      <alignment horizontal="center" vertical="center"/>
    </xf>
    <xf numFmtId="3" fontId="6" fillId="9" borderId="26" xfId="0" applyNumberFormat="1" applyFont="1" applyFill="1" applyBorder="1" applyAlignment="1" applyProtection="1">
      <alignment horizontal="center" vertical="center"/>
    </xf>
    <xf numFmtId="3" fontId="6" fillId="10" borderId="26" xfId="0" applyNumberFormat="1" applyFont="1" applyFill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2" borderId="26" xfId="0" applyFont="1" applyFill="1" applyBorder="1" applyAlignment="1" applyProtection="1">
      <alignment horizontal="center" vertical="center"/>
    </xf>
    <xf numFmtId="0" fontId="15" fillId="5" borderId="2" xfId="0" applyFont="1" applyFill="1" applyBorder="1" applyAlignment="1" applyProtection="1">
      <alignment horizontal="center" vertical="center"/>
    </xf>
    <xf numFmtId="0" fontId="6" fillId="7" borderId="26" xfId="0" applyFont="1" applyFill="1" applyBorder="1" applyAlignment="1" applyProtection="1">
      <alignment horizontal="center" vertical="center"/>
    </xf>
    <xf numFmtId="0" fontId="6" fillId="8" borderId="26" xfId="0" applyFont="1" applyFill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6" fillId="0" borderId="18" xfId="0" applyFont="1" applyBorder="1" applyAlignment="1" applyProtection="1">
      <alignment horizontal="center" vertical="center"/>
    </xf>
    <xf numFmtId="0" fontId="15" fillId="5" borderId="3" xfId="0" applyFont="1" applyFill="1" applyBorder="1" applyAlignment="1" applyProtection="1">
      <alignment horizontal="center" vertical="center"/>
    </xf>
    <xf numFmtId="0" fontId="6" fillId="9" borderId="26" xfId="0" applyFont="1" applyFill="1" applyBorder="1" applyAlignment="1" applyProtection="1">
      <alignment horizontal="center" vertical="center"/>
    </xf>
    <xf numFmtId="0" fontId="6" fillId="10" borderId="26" xfId="0" applyFont="1" applyFill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4" borderId="26" xfId="0" applyFont="1" applyFill="1" applyBorder="1" applyAlignment="1" applyProtection="1">
      <alignment horizontal="center" vertical="center"/>
    </xf>
    <xf numFmtId="0" fontId="15" fillId="5" borderId="17" xfId="0" applyFont="1" applyFill="1" applyBorder="1" applyAlignment="1" applyProtection="1">
      <alignment horizontal="center" vertical="center"/>
    </xf>
    <xf numFmtId="0" fontId="15" fillId="0" borderId="26" xfId="0" applyFont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164" fontId="15" fillId="5" borderId="2" xfId="0" applyNumberFormat="1" applyFont="1" applyFill="1" applyBorder="1" applyAlignment="1">
      <alignment horizontal="center" vertical="center"/>
    </xf>
    <xf numFmtId="164" fontId="15" fillId="5" borderId="2" xfId="0" applyNumberFormat="1" applyFont="1" applyFill="1" applyBorder="1" applyAlignment="1" applyProtection="1">
      <alignment horizontal="center" vertical="center"/>
    </xf>
    <xf numFmtId="0" fontId="15" fillId="5" borderId="23" xfId="0" applyFont="1" applyFill="1" applyBorder="1" applyAlignment="1">
      <alignment horizontal="center"/>
    </xf>
    <xf numFmtId="0" fontId="15" fillId="5" borderId="12" xfId="0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center"/>
      <protection locked="0"/>
    </xf>
    <xf numFmtId="0" fontId="6" fillId="0" borderId="26" xfId="0" applyFont="1" applyBorder="1" applyAlignment="1" applyProtection="1">
      <alignment horizontal="center"/>
    </xf>
    <xf numFmtId="3" fontId="6" fillId="6" borderId="26" xfId="0" applyNumberFormat="1" applyFont="1" applyFill="1" applyBorder="1" applyAlignment="1" applyProtection="1">
      <alignment horizontal="center"/>
    </xf>
    <xf numFmtId="0" fontId="15" fillId="0" borderId="26" xfId="0" applyFont="1" applyBorder="1" applyAlignment="1" applyProtection="1">
      <alignment horizontal="center"/>
      <protection locked="0"/>
    </xf>
    <xf numFmtId="0" fontId="6" fillId="2" borderId="26" xfId="0" applyFont="1" applyFill="1" applyBorder="1" applyAlignment="1" applyProtection="1">
      <alignment horizontal="center"/>
    </xf>
    <xf numFmtId="0" fontId="15" fillId="5" borderId="2" xfId="0" applyFont="1" applyFill="1" applyBorder="1" applyAlignment="1" applyProtection="1">
      <alignment horizontal="center"/>
    </xf>
    <xf numFmtId="0" fontId="6" fillId="8" borderId="26" xfId="0" applyFont="1" applyFill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15" fillId="5" borderId="15" xfId="0" applyFont="1" applyFill="1" applyBorder="1" applyAlignment="1" applyProtection="1">
      <alignment horizontal="center"/>
    </xf>
    <xf numFmtId="0" fontId="15" fillId="5" borderId="12" xfId="0" applyFont="1" applyFill="1" applyBorder="1" applyAlignment="1" applyProtection="1">
      <alignment horizontal="center"/>
    </xf>
    <xf numFmtId="0" fontId="6" fillId="4" borderId="12" xfId="0" applyFont="1" applyFill="1" applyBorder="1" applyAlignment="1" applyProtection="1">
      <alignment horizontal="center"/>
      <protection locked="0"/>
    </xf>
    <xf numFmtId="0" fontId="6" fillId="9" borderId="26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  <protection locked="0"/>
    </xf>
    <xf numFmtId="0" fontId="6" fillId="10" borderId="26" xfId="0" applyFont="1" applyFill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0" fontId="6" fillId="0" borderId="27" xfId="0" applyFont="1" applyBorder="1" applyAlignment="1" applyProtection="1">
      <alignment horizontal="center"/>
    </xf>
    <xf numFmtId="0" fontId="31" fillId="0" borderId="2" xfId="1" applyFill="1" applyBorder="1" applyAlignment="1" applyProtection="1">
      <alignment horizontal="center" vertical="center"/>
    </xf>
    <xf numFmtId="0" fontId="31" fillId="0" borderId="2" xfId="1" applyBorder="1" applyAlignment="1" applyProtection="1">
      <alignment horizontal="center" vertical="center"/>
    </xf>
    <xf numFmtId="0" fontId="31" fillId="3" borderId="2" xfId="1" applyFill="1" applyBorder="1" applyAlignment="1" applyProtection="1">
      <alignment horizontal="center" vertical="center" wrapText="1"/>
    </xf>
    <xf numFmtId="0" fontId="31" fillId="0" borderId="28" xfId="1" applyFill="1" applyBorder="1" applyAlignment="1" applyProtection="1">
      <alignment horizontal="center" vertical="center"/>
    </xf>
    <xf numFmtId="3" fontId="6" fillId="7" borderId="26" xfId="0" applyNumberFormat="1" applyFont="1" applyFill="1" applyBorder="1" applyAlignment="1" applyProtection="1">
      <alignment horizontal="center"/>
    </xf>
    <xf numFmtId="0" fontId="23" fillId="0" borderId="2" xfId="0" applyFont="1" applyFill="1" applyBorder="1" applyAlignment="1" applyProtection="1">
      <alignment horizontal="center" vertical="center" wrapText="1"/>
    </xf>
    <xf numFmtId="3" fontId="23" fillId="11" borderId="2" xfId="0" applyNumberFormat="1" applyFont="1" applyFill="1" applyBorder="1" applyAlignment="1" applyProtection="1">
      <alignment horizontal="center" vertical="center"/>
    </xf>
    <xf numFmtId="3" fontId="22" fillId="11" borderId="2" xfId="0" applyNumberFormat="1" applyFont="1" applyFill="1" applyBorder="1" applyAlignment="1" applyProtection="1">
      <alignment horizontal="center" vertical="center"/>
    </xf>
    <xf numFmtId="3" fontId="26" fillId="0" borderId="2" xfId="0" applyNumberFormat="1" applyFont="1" applyFill="1" applyBorder="1" applyAlignment="1" applyProtection="1">
      <alignment horizontal="center" vertical="center" wrapText="1"/>
    </xf>
    <xf numFmtId="0" fontId="22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 applyProtection="1">
      <alignment horizontal="left" vertical="center"/>
    </xf>
    <xf numFmtId="3" fontId="22" fillId="3" borderId="2" xfId="0" applyNumberFormat="1" applyFont="1" applyFill="1" applyBorder="1" applyAlignment="1" applyProtection="1">
      <alignment horizontal="center" vertical="center" wrapText="1"/>
      <protection hidden="1"/>
    </xf>
    <xf numFmtId="3" fontId="22" fillId="3" borderId="2" xfId="0" applyNumberFormat="1" applyFont="1" applyFill="1" applyBorder="1" applyAlignment="1" applyProtection="1">
      <alignment horizontal="center" vertical="center"/>
      <protection hidden="1"/>
    </xf>
    <xf numFmtId="3" fontId="22" fillId="3" borderId="2" xfId="0" applyNumberFormat="1" applyFont="1" applyFill="1" applyBorder="1" applyAlignment="1" applyProtection="1">
      <alignment horizontal="center" vertical="center" wrapText="1"/>
    </xf>
    <xf numFmtId="0" fontId="23" fillId="3" borderId="0" xfId="0" applyFont="1" applyFill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 applyProtection="1">
      <alignment horizontal="left" vertical="center" wrapText="1"/>
    </xf>
    <xf numFmtId="3" fontId="23" fillId="3" borderId="2" xfId="0" applyNumberFormat="1" applyFont="1" applyFill="1" applyBorder="1" applyAlignment="1" applyProtection="1">
      <alignment horizontal="center" vertical="center" wrapText="1"/>
      <protection hidden="1"/>
    </xf>
    <xf numFmtId="3" fontId="23" fillId="3" borderId="2" xfId="0" applyNumberFormat="1" applyFont="1" applyFill="1" applyBorder="1" applyAlignment="1" applyProtection="1">
      <alignment horizontal="center" vertical="center"/>
      <protection hidden="1"/>
    </xf>
    <xf numFmtId="3" fontId="23" fillId="3" borderId="2" xfId="0" applyNumberFormat="1" applyFont="1" applyFill="1" applyBorder="1" applyAlignment="1" applyProtection="1">
      <alignment horizontal="center" vertical="center"/>
    </xf>
    <xf numFmtId="3" fontId="22" fillId="3" borderId="2" xfId="0" applyNumberFormat="1" applyFont="1" applyFill="1" applyBorder="1" applyAlignment="1" applyProtection="1">
      <alignment horizontal="center" vertical="center"/>
    </xf>
    <xf numFmtId="3" fontId="22" fillId="3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left" vertical="center" wrapText="1"/>
    </xf>
    <xf numFmtId="3" fontId="23" fillId="0" borderId="0" xfId="0" applyNumberFormat="1" applyFont="1" applyAlignment="1">
      <alignment horizontal="center" vertical="center"/>
    </xf>
    <xf numFmtId="3" fontId="23" fillId="0" borderId="2" xfId="0" applyNumberFormat="1" applyFont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3" fontId="23" fillId="0" borderId="2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center" vertical="center"/>
    </xf>
    <xf numFmtId="0" fontId="18" fillId="11" borderId="2" xfId="0" applyFont="1" applyFill="1" applyBorder="1" applyAlignment="1" applyProtection="1">
      <alignment horizontal="left" vertical="center"/>
    </xf>
    <xf numFmtId="0" fontId="18" fillId="0" borderId="0" xfId="0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23" fillId="0" borderId="2" xfId="0" applyFont="1" applyBorder="1" applyAlignment="1" applyProtection="1">
      <alignment horizontal="center" vertical="center"/>
    </xf>
    <xf numFmtId="0" fontId="23" fillId="0" borderId="2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49" fontId="23" fillId="0" borderId="2" xfId="0" applyNumberFormat="1" applyFont="1" applyBorder="1" applyAlignment="1" applyProtection="1">
      <alignment horizontal="left" vertical="center" wrapText="1"/>
    </xf>
    <xf numFmtId="0" fontId="22" fillId="3" borderId="2" xfId="0" applyFont="1" applyFill="1" applyBorder="1" applyAlignment="1" applyProtection="1">
      <alignment horizontal="center" vertical="center"/>
    </xf>
    <xf numFmtId="0" fontId="22" fillId="3" borderId="0" xfId="0" applyFont="1" applyFill="1" applyAlignment="1" applyProtection="1">
      <alignment horizontal="center" vertical="center"/>
    </xf>
    <xf numFmtId="0" fontId="23" fillId="3" borderId="2" xfId="0" applyFont="1" applyFill="1" applyBorder="1" applyAlignment="1" applyProtection="1">
      <alignment horizontal="center" vertical="center"/>
    </xf>
    <xf numFmtId="0" fontId="23" fillId="3" borderId="0" xfId="0" applyFont="1" applyFill="1" applyAlignment="1" applyProtection="1">
      <alignment horizontal="center" vertical="center"/>
    </xf>
    <xf numFmtId="49" fontId="23" fillId="0" borderId="2" xfId="0" applyNumberFormat="1" applyFont="1" applyFill="1" applyBorder="1" applyAlignment="1" applyProtection="1">
      <alignment horizontal="left" vertical="center" wrapText="1"/>
    </xf>
    <xf numFmtId="3" fontId="23" fillId="0" borderId="0" xfId="0" applyNumberFormat="1" applyFont="1" applyAlignment="1" applyProtection="1">
      <alignment horizontal="center" vertical="center"/>
    </xf>
    <xf numFmtId="0" fontId="27" fillId="0" borderId="0" xfId="0" applyFont="1" applyFill="1" applyAlignment="1" applyProtection="1">
      <alignment horizontal="center" vertical="center"/>
    </xf>
    <xf numFmtId="0" fontId="18" fillId="0" borderId="0" xfId="0" applyFont="1" applyFill="1" applyAlignment="1" applyProtection="1">
      <alignment horizontal="left" vertical="center" wrapText="1"/>
    </xf>
    <xf numFmtId="3" fontId="23" fillId="0" borderId="2" xfId="0" applyNumberFormat="1" applyFont="1" applyBorder="1" applyAlignment="1" applyProtection="1">
      <alignment horizontal="center" vertical="center"/>
    </xf>
    <xf numFmtId="0" fontId="23" fillId="0" borderId="0" xfId="0" applyFont="1" applyAlignment="1" applyProtection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 applyProtection="1">
      <alignment horizontal="center" vertical="center"/>
    </xf>
    <xf numFmtId="0" fontId="23" fillId="0" borderId="0" xfId="0" applyFont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3" fontId="22" fillId="11" borderId="2" xfId="0" applyNumberFormat="1" applyFont="1" applyFill="1" applyBorder="1" applyAlignment="1" applyProtection="1">
      <alignment horizontal="center" vertical="center" wrapText="1"/>
      <protection hidden="1"/>
    </xf>
    <xf numFmtId="3" fontId="23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25" fillId="11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8" xfId="0" applyFont="1" applyBorder="1" applyAlignment="1">
      <alignment horizontal="center" textRotation="90"/>
    </xf>
    <xf numFmtId="0" fontId="5" fillId="0" borderId="16" xfId="0" applyFont="1" applyBorder="1" applyAlignment="1">
      <alignment horizontal="center" textRotation="90"/>
    </xf>
    <xf numFmtId="0" fontId="5" fillId="0" borderId="2" xfId="0" applyFont="1" applyBorder="1" applyAlignment="1">
      <alignment horizontal="center" textRotation="90"/>
    </xf>
    <xf numFmtId="0" fontId="5" fillId="0" borderId="12" xfId="0" applyFont="1" applyBorder="1" applyAlignment="1">
      <alignment horizontal="center" textRotation="90"/>
    </xf>
    <xf numFmtId="0" fontId="5" fillId="0" borderId="2" xfId="0" applyFont="1" applyFill="1" applyBorder="1" applyAlignment="1">
      <alignment horizontal="center" textRotation="90"/>
    </xf>
    <xf numFmtId="0" fontId="5" fillId="0" borderId="12" xfId="0" applyFont="1" applyFill="1" applyBorder="1" applyAlignment="1">
      <alignment horizontal="center" textRotation="90"/>
    </xf>
    <xf numFmtId="0" fontId="5" fillId="5" borderId="2" xfId="0" applyFont="1" applyFill="1" applyBorder="1" applyAlignment="1">
      <alignment horizontal="center" textRotation="90" wrapText="1"/>
    </xf>
    <xf numFmtId="0" fontId="5" fillId="5" borderId="12" xfId="0" applyFont="1" applyFill="1" applyBorder="1" applyAlignment="1">
      <alignment horizontal="center" textRotation="90" wrapText="1"/>
    </xf>
    <xf numFmtId="0" fontId="5" fillId="5" borderId="20" xfId="0" applyFont="1" applyFill="1" applyBorder="1" applyAlignment="1">
      <alignment horizontal="center" textRotation="90" wrapText="1"/>
    </xf>
    <xf numFmtId="0" fontId="5" fillId="0" borderId="12" xfId="0" applyFont="1" applyFill="1" applyBorder="1" applyAlignment="1">
      <alignment horizontal="center" textRotation="90" wrapText="1"/>
    </xf>
    <xf numFmtId="0" fontId="5" fillId="0" borderId="22" xfId="0" applyFont="1" applyFill="1" applyBorder="1" applyAlignment="1">
      <alignment horizontal="center" textRotation="90" wrapText="1"/>
    </xf>
    <xf numFmtId="0" fontId="5" fillId="10" borderId="2" xfId="0" applyFont="1" applyFill="1" applyBorder="1" applyAlignment="1">
      <alignment horizontal="center" textRotation="90"/>
    </xf>
    <xf numFmtId="0" fontId="5" fillId="10" borderId="12" xfId="0" applyFont="1" applyFill="1" applyBorder="1" applyAlignment="1">
      <alignment horizontal="center" textRotation="90"/>
    </xf>
    <xf numFmtId="0" fontId="5" fillId="0" borderId="1" xfId="0" applyFont="1" applyBorder="1" applyAlignment="1">
      <alignment horizontal="center" textRotation="90"/>
    </xf>
    <xf numFmtId="0" fontId="5" fillId="0" borderId="13" xfId="0" applyFont="1" applyBorder="1" applyAlignment="1">
      <alignment horizontal="center" textRotation="90"/>
    </xf>
    <xf numFmtId="0" fontId="5" fillId="0" borderId="17" xfId="0" applyFont="1" applyBorder="1" applyAlignment="1">
      <alignment horizontal="center" textRotation="90"/>
    </xf>
    <xf numFmtId="0" fontId="5" fillId="0" borderId="23" xfId="0" applyFont="1" applyBorder="1" applyAlignment="1">
      <alignment horizontal="center" textRotation="90"/>
    </xf>
    <xf numFmtId="0" fontId="6" fillId="9" borderId="2" xfId="0" applyFont="1" applyFill="1" applyBorder="1" applyAlignment="1">
      <alignment horizontal="center" textRotation="90"/>
    </xf>
    <xf numFmtId="0" fontId="6" fillId="9" borderId="12" xfId="0" applyFont="1" applyFill="1" applyBorder="1" applyAlignment="1">
      <alignment horizontal="center" textRotation="90"/>
    </xf>
    <xf numFmtId="0" fontId="11" fillId="0" borderId="1" xfId="0" applyFont="1" applyFill="1" applyBorder="1" applyAlignment="1">
      <alignment horizontal="center"/>
    </xf>
    <xf numFmtId="0" fontId="11" fillId="0" borderId="10" xfId="0" applyFont="1" applyFill="1" applyBorder="1"/>
    <xf numFmtId="0" fontId="11" fillId="0" borderId="11" xfId="0" applyFont="1" applyFill="1" applyBorder="1"/>
    <xf numFmtId="0" fontId="5" fillId="5" borderId="17" xfId="0" applyFont="1" applyFill="1" applyBorder="1" applyAlignment="1">
      <alignment horizontal="center" textRotation="90" wrapText="1"/>
    </xf>
    <xf numFmtId="0" fontId="5" fillId="5" borderId="23" xfId="0" applyFont="1" applyFill="1" applyBorder="1" applyAlignment="1">
      <alignment horizontal="center" textRotation="90" wrapText="1"/>
    </xf>
    <xf numFmtId="0" fontId="5" fillId="0" borderId="10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 textRotation="90"/>
    </xf>
    <xf numFmtId="0" fontId="5" fillId="0" borderId="21" xfId="0" applyFont="1" applyFill="1" applyBorder="1" applyAlignment="1">
      <alignment horizontal="center" textRotation="90"/>
    </xf>
    <xf numFmtId="0" fontId="5" fillId="5" borderId="3" xfId="0" applyFont="1" applyFill="1" applyBorder="1" applyAlignment="1">
      <alignment horizontal="center" textRotation="90" wrapText="1"/>
    </xf>
    <xf numFmtId="0" fontId="5" fillId="5" borderId="15" xfId="0" applyFont="1" applyFill="1" applyBorder="1" applyAlignment="1">
      <alignment horizontal="center" textRotation="90" wrapText="1"/>
    </xf>
    <xf numFmtId="0" fontId="11" fillId="0" borderId="7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7" xfId="0" applyFont="1" applyFill="1" applyBorder="1"/>
    <xf numFmtId="0" fontId="11" fillId="0" borderId="8" xfId="0" applyFont="1" applyFill="1" applyBorder="1"/>
    <xf numFmtId="0" fontId="11" fillId="0" borderId="9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 wrapText="1"/>
    </xf>
    <xf numFmtId="0" fontId="11" fillId="0" borderId="10" xfId="0" applyFont="1" applyFill="1" applyBorder="1" applyAlignment="1">
      <alignment wrapText="1"/>
    </xf>
    <xf numFmtId="0" fontId="11" fillId="0" borderId="3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wrapText="1"/>
    </xf>
    <xf numFmtId="0" fontId="11" fillId="0" borderId="10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8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3" fillId="11" borderId="30" xfId="0" applyFont="1" applyFill="1" applyBorder="1" applyAlignment="1" applyProtection="1">
      <alignment horizontal="center"/>
      <protection locked="0"/>
    </xf>
    <xf numFmtId="0" fontId="3" fillId="11" borderId="39" xfId="0" applyFont="1" applyFill="1" applyBorder="1" applyAlignment="1" applyProtection="1">
      <alignment horizontal="center"/>
      <protection locked="0"/>
    </xf>
    <xf numFmtId="0" fontId="3" fillId="11" borderId="40" xfId="0" applyFont="1" applyFill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  <protection locked="0"/>
    </xf>
    <xf numFmtId="0" fontId="5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textRotation="90"/>
    </xf>
    <xf numFmtId="0" fontId="0" fillId="11" borderId="2" xfId="0" applyFill="1" applyBorder="1" applyAlignment="1" applyProtection="1">
      <alignment horizontal="center" vertical="center"/>
      <protection locked="0"/>
    </xf>
    <xf numFmtId="0" fontId="1" fillId="0" borderId="43" xfId="0" applyFont="1" applyFill="1" applyBorder="1" applyAlignment="1">
      <alignment horizontal="center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42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37" xfId="0" applyBorder="1" applyAlignment="1">
      <alignment horizontal="center"/>
    </xf>
    <xf numFmtId="0" fontId="5" fillId="0" borderId="41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 applyProtection="1">
      <alignment horizontal="center" vertical="center"/>
    </xf>
    <xf numFmtId="0" fontId="17" fillId="0" borderId="10" xfId="0" applyFont="1" applyFill="1" applyBorder="1" applyAlignment="1" applyProtection="1">
      <alignment horizontal="center" vertical="center"/>
    </xf>
    <xf numFmtId="0" fontId="17" fillId="0" borderId="3" xfId="0" applyFont="1" applyFill="1" applyBorder="1" applyAlignment="1" applyProtection="1">
      <alignment horizontal="center" vertical="center"/>
    </xf>
    <xf numFmtId="0" fontId="23" fillId="11" borderId="2" xfId="0" applyFont="1" applyFill="1" applyBorder="1" applyAlignment="1" applyProtection="1">
      <alignment horizontal="center" vertical="center"/>
    </xf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 wrapText="1"/>
    </xf>
    <xf numFmtId="0" fontId="23" fillId="0" borderId="4" xfId="0" applyFont="1" applyBorder="1" applyAlignment="1" applyProtection="1">
      <alignment horizontal="center" vertical="center"/>
    </xf>
    <xf numFmtId="0" fontId="22" fillId="0" borderId="13" xfId="0" applyFont="1" applyFill="1" applyBorder="1" applyAlignment="1" applyProtection="1">
      <alignment horizontal="center" vertical="center" wrapText="1"/>
    </xf>
    <xf numFmtId="0" fontId="22" fillId="0" borderId="14" xfId="0" applyFont="1" applyFill="1" applyBorder="1" applyAlignment="1" applyProtection="1">
      <alignment horizontal="center" vertical="center" wrapText="1"/>
    </xf>
    <xf numFmtId="0" fontId="22" fillId="0" borderId="15" xfId="0" applyFont="1" applyFill="1" applyBorder="1" applyAlignment="1" applyProtection="1">
      <alignment horizontal="center" vertical="center" wrapText="1"/>
    </xf>
    <xf numFmtId="0" fontId="22" fillId="0" borderId="5" xfId="0" applyFont="1" applyFill="1" applyBorder="1" applyAlignment="1" applyProtection="1">
      <alignment horizontal="center" vertical="center" wrapText="1"/>
    </xf>
    <xf numFmtId="0" fontId="22" fillId="0" borderId="4" xfId="0" applyFont="1" applyFill="1" applyBorder="1" applyAlignment="1" applyProtection="1">
      <alignment horizontal="center" vertical="center" wrapText="1"/>
    </xf>
    <xf numFmtId="0" fontId="22" fillId="0" borderId="29" xfId="0" applyFont="1" applyFill="1" applyBorder="1" applyAlignment="1" applyProtection="1">
      <alignment horizontal="center" vertical="center" wrapText="1"/>
    </xf>
    <xf numFmtId="0" fontId="17" fillId="0" borderId="12" xfId="0" applyFont="1" applyFill="1" applyBorder="1" applyAlignment="1" applyProtection="1">
      <alignment horizontal="center" vertical="center"/>
    </xf>
    <xf numFmtId="0" fontId="17" fillId="0" borderId="20" xfId="0" applyFont="1" applyFill="1" applyBorder="1" applyAlignment="1" applyProtection="1">
      <alignment horizontal="center" vertical="center"/>
    </xf>
    <xf numFmtId="0" fontId="17" fillId="0" borderId="26" xfId="0" applyFont="1" applyFill="1" applyBorder="1" applyAlignment="1" applyProtection="1">
      <alignment horizontal="center" vertical="center"/>
    </xf>
    <xf numFmtId="0" fontId="17" fillId="0" borderId="12" xfId="0" applyFont="1" applyFill="1" applyBorder="1" applyAlignment="1" applyProtection="1">
      <alignment horizontal="center" vertical="center" wrapText="1"/>
    </xf>
    <xf numFmtId="0" fontId="17" fillId="0" borderId="20" xfId="0" applyFont="1" applyFill="1" applyBorder="1" applyAlignment="1" applyProtection="1">
      <alignment horizontal="center" vertical="center" wrapText="1"/>
    </xf>
    <xf numFmtId="0" fontId="17" fillId="0" borderId="26" xfId="0" applyFont="1" applyFill="1" applyBorder="1" applyAlignment="1" applyProtection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9" xfId="0" applyFont="1" applyFill="1" applyBorder="1" applyAlignment="1">
      <alignment horizontal="center" vertical="center" wrapText="1"/>
    </xf>
    <xf numFmtId="0" fontId="23" fillId="11" borderId="2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0" borderId="0" xfId="0" applyFont="1" applyAlignment="1" applyProtection="1">
      <alignment horizontal="center" vertical="center" wrapText="1"/>
      <protection locked="0"/>
    </xf>
    <xf numFmtId="0" fontId="23" fillId="11" borderId="2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17" fillId="0" borderId="20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23" fillId="11" borderId="2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CC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  <pageSetUpPr fitToPage="1"/>
  </sheetPr>
  <dimension ref="A1:BF57"/>
  <sheetViews>
    <sheetView tabSelected="1" view="pageBreakPreview" zoomScale="80" zoomScaleNormal="103" zoomScaleSheetLayoutView="80" workbookViewId="0">
      <pane xSplit="1" ySplit="9" topLeftCell="B28" activePane="bottomRight" state="frozen"/>
      <selection activeCell="V10" sqref="V10:V35"/>
      <selection pane="topRight" activeCell="V10" sqref="V10:V35"/>
      <selection pane="bottomLeft" activeCell="V10" sqref="V10:V35"/>
      <selection pane="bottomRight" activeCell="E3" sqref="E3:S3"/>
    </sheetView>
  </sheetViews>
  <sheetFormatPr defaultRowHeight="15" x14ac:dyDescent="0.25"/>
  <cols>
    <col min="1" max="1" width="39.7109375" customWidth="1"/>
    <col min="2" max="54" width="8.7109375" customWidth="1"/>
  </cols>
  <sheetData>
    <row r="1" spans="1:58" ht="81.95" customHeight="1" x14ac:dyDescent="0.25">
      <c r="B1" s="340" t="s">
        <v>524</v>
      </c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9"/>
      <c r="U1" s="39"/>
      <c r="V1" s="39"/>
      <c r="W1" s="39"/>
      <c r="X1" s="39"/>
      <c r="Y1" s="39"/>
      <c r="Z1" s="1"/>
      <c r="AA1" s="1"/>
      <c r="AB1" s="335"/>
      <c r="AC1" s="335"/>
      <c r="AD1" s="335"/>
      <c r="AE1" s="2"/>
      <c r="AF1" s="2"/>
      <c r="AG1" s="2"/>
      <c r="AH1" s="2"/>
      <c r="AI1" s="2"/>
      <c r="AJ1" s="2"/>
      <c r="AK1" s="2"/>
      <c r="AL1" s="2"/>
      <c r="AM1" s="2"/>
    </row>
    <row r="2" spans="1:58" ht="11.25" customHeight="1" thickBot="1" x14ac:dyDescent="0.3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58" s="4" customFormat="1" ht="19.5" thickBot="1" x14ac:dyDescent="0.35">
      <c r="B3" s="336" t="s">
        <v>139</v>
      </c>
      <c r="C3" s="336"/>
      <c r="D3" s="336"/>
      <c r="E3" s="337" t="s">
        <v>567</v>
      </c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9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</row>
    <row r="4" spans="1:58" ht="18" customHeight="1" thickBot="1" x14ac:dyDescent="0.3">
      <c r="B4" s="5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335" t="s">
        <v>172</v>
      </c>
      <c r="R4" s="335"/>
      <c r="S4" s="335"/>
      <c r="T4" s="2"/>
      <c r="U4" s="2"/>
      <c r="V4" s="2"/>
      <c r="W4" s="2"/>
      <c r="X4" s="2"/>
      <c r="Y4" s="2"/>
      <c r="Z4" s="2"/>
      <c r="AA4" s="2"/>
      <c r="AE4" s="2"/>
      <c r="AF4" s="2"/>
      <c r="AG4" s="2"/>
      <c r="AH4" s="2"/>
      <c r="AI4" s="2"/>
      <c r="AJ4" s="2"/>
      <c r="AK4" s="2"/>
      <c r="AL4" s="2"/>
      <c r="AM4" s="2"/>
    </row>
    <row r="5" spans="1:58" s="7" customFormat="1" ht="21.75" customHeight="1" x14ac:dyDescent="0.2">
      <c r="A5" s="341" t="s">
        <v>216</v>
      </c>
      <c r="B5" s="321" t="s">
        <v>140</v>
      </c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20"/>
      <c r="AE5" s="319" t="s">
        <v>141</v>
      </c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20"/>
      <c r="AT5" s="321" t="s">
        <v>142</v>
      </c>
      <c r="AU5" s="322"/>
      <c r="AV5" s="322"/>
      <c r="AW5" s="322"/>
      <c r="AX5" s="322"/>
      <c r="AY5" s="322"/>
      <c r="AZ5" s="322"/>
      <c r="BA5" s="322"/>
      <c r="BB5" s="323"/>
      <c r="BC5" s="6"/>
      <c r="BD5" s="6"/>
      <c r="BE5" s="6"/>
      <c r="BF5" s="6"/>
    </row>
    <row r="6" spans="1:58" s="8" customFormat="1" ht="29.25" customHeight="1" x14ac:dyDescent="0.25">
      <c r="A6" s="342"/>
      <c r="B6" s="324" t="s">
        <v>143</v>
      </c>
      <c r="C6" s="325"/>
      <c r="D6" s="325"/>
      <c r="E6" s="325"/>
      <c r="F6" s="325"/>
      <c r="G6" s="325"/>
      <c r="H6" s="325"/>
      <c r="I6" s="325"/>
      <c r="J6" s="325"/>
      <c r="K6" s="325"/>
      <c r="L6" s="325"/>
      <c r="M6" s="325"/>
      <c r="N6" s="326"/>
      <c r="O6" s="303" t="s">
        <v>144</v>
      </c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6"/>
      <c r="AB6" s="303" t="s">
        <v>145</v>
      </c>
      <c r="AC6" s="325"/>
      <c r="AD6" s="327"/>
      <c r="AE6" s="325" t="s">
        <v>143</v>
      </c>
      <c r="AF6" s="325"/>
      <c r="AG6" s="325"/>
      <c r="AH6" s="325"/>
      <c r="AI6" s="325"/>
      <c r="AJ6" s="326"/>
      <c r="AK6" s="303" t="s">
        <v>144</v>
      </c>
      <c r="AL6" s="325"/>
      <c r="AM6" s="325"/>
      <c r="AN6" s="325"/>
      <c r="AO6" s="325"/>
      <c r="AP6" s="326"/>
      <c r="AQ6" s="328" t="s">
        <v>145</v>
      </c>
      <c r="AR6" s="328"/>
      <c r="AS6" s="303"/>
      <c r="AT6" s="329" t="s">
        <v>143</v>
      </c>
      <c r="AU6" s="330"/>
      <c r="AV6" s="331"/>
      <c r="AW6" s="332" t="s">
        <v>144</v>
      </c>
      <c r="AX6" s="333"/>
      <c r="AY6" s="334"/>
      <c r="AZ6" s="303" t="s">
        <v>145</v>
      </c>
      <c r="BA6" s="304"/>
      <c r="BB6" s="305"/>
      <c r="BC6" s="6"/>
      <c r="BD6" s="6"/>
      <c r="BE6" s="6"/>
      <c r="BF6" s="6"/>
    </row>
    <row r="7" spans="1:58" ht="19.5" customHeight="1" x14ac:dyDescent="0.25">
      <c r="A7" s="342"/>
      <c r="B7" s="306" t="s">
        <v>146</v>
      </c>
      <c r="C7" s="290" t="s">
        <v>147</v>
      </c>
      <c r="D7" s="308" t="s">
        <v>148</v>
      </c>
      <c r="E7" s="308"/>
      <c r="F7" s="308"/>
      <c r="G7" s="309"/>
      <c r="H7" s="310" t="s">
        <v>149</v>
      </c>
      <c r="I7" s="308"/>
      <c r="J7" s="308"/>
      <c r="K7" s="309"/>
      <c r="L7" s="308" t="s">
        <v>150</v>
      </c>
      <c r="M7" s="308"/>
      <c r="N7" s="308"/>
      <c r="O7" s="291" t="s">
        <v>146</v>
      </c>
      <c r="P7" s="291" t="s">
        <v>147</v>
      </c>
      <c r="Q7" s="311" t="s">
        <v>148</v>
      </c>
      <c r="R7" s="312"/>
      <c r="S7" s="312"/>
      <c r="T7" s="313"/>
      <c r="U7" s="314" t="s">
        <v>149</v>
      </c>
      <c r="V7" s="314"/>
      <c r="W7" s="314"/>
      <c r="X7" s="314"/>
      <c r="Y7" s="310" t="s">
        <v>126</v>
      </c>
      <c r="Z7" s="308"/>
      <c r="AA7" s="309"/>
      <c r="AB7" s="289" t="s">
        <v>151</v>
      </c>
      <c r="AC7" s="289" t="s">
        <v>152</v>
      </c>
      <c r="AD7" s="315" t="s">
        <v>153</v>
      </c>
      <c r="AE7" s="317" t="s">
        <v>146</v>
      </c>
      <c r="AF7" s="291" t="s">
        <v>147</v>
      </c>
      <c r="AG7" s="293" t="s">
        <v>154</v>
      </c>
      <c r="AH7" s="288" t="s">
        <v>151</v>
      </c>
      <c r="AI7" s="301" t="s">
        <v>152</v>
      </c>
      <c r="AJ7" s="288" t="s">
        <v>153</v>
      </c>
      <c r="AK7" s="290" t="s">
        <v>146</v>
      </c>
      <c r="AL7" s="291" t="s">
        <v>147</v>
      </c>
      <c r="AM7" s="293" t="s">
        <v>154</v>
      </c>
      <c r="AN7" s="288" t="s">
        <v>151</v>
      </c>
      <c r="AO7" s="295" t="s">
        <v>152</v>
      </c>
      <c r="AP7" s="288" t="s">
        <v>153</v>
      </c>
      <c r="AQ7" s="286" t="s">
        <v>151</v>
      </c>
      <c r="AR7" s="286" t="s">
        <v>152</v>
      </c>
      <c r="AS7" s="297" t="s">
        <v>153</v>
      </c>
      <c r="AT7" s="299" t="s">
        <v>151</v>
      </c>
      <c r="AU7" s="286" t="s">
        <v>152</v>
      </c>
      <c r="AV7" s="286" t="s">
        <v>153</v>
      </c>
      <c r="AW7" s="286" t="s">
        <v>151</v>
      </c>
      <c r="AX7" s="286" t="s">
        <v>152</v>
      </c>
      <c r="AY7" s="286" t="s">
        <v>153</v>
      </c>
      <c r="AZ7" s="286" t="s">
        <v>151</v>
      </c>
      <c r="BA7" s="286" t="s">
        <v>152</v>
      </c>
      <c r="BB7" s="284" t="s">
        <v>153</v>
      </c>
      <c r="BC7" s="9"/>
      <c r="BD7" s="9"/>
      <c r="BE7" s="9"/>
      <c r="BF7" s="9"/>
    </row>
    <row r="8" spans="1:58" ht="145.5" customHeight="1" thickBot="1" x14ac:dyDescent="0.3">
      <c r="A8" s="343"/>
      <c r="B8" s="307"/>
      <c r="C8" s="291"/>
      <c r="D8" s="10" t="s">
        <v>154</v>
      </c>
      <c r="E8" s="11" t="s">
        <v>155</v>
      </c>
      <c r="F8" s="24" t="s">
        <v>152</v>
      </c>
      <c r="G8" s="11" t="s">
        <v>153</v>
      </c>
      <c r="H8" s="11" t="s">
        <v>154</v>
      </c>
      <c r="I8" s="11" t="s">
        <v>155</v>
      </c>
      <c r="J8" s="25" t="s">
        <v>152</v>
      </c>
      <c r="K8" s="11" t="s">
        <v>153</v>
      </c>
      <c r="L8" s="11" t="s">
        <v>155</v>
      </c>
      <c r="M8" s="11" t="s">
        <v>152</v>
      </c>
      <c r="N8" s="11" t="s">
        <v>153</v>
      </c>
      <c r="O8" s="292"/>
      <c r="P8" s="292"/>
      <c r="Q8" s="28" t="s">
        <v>154</v>
      </c>
      <c r="R8" s="11" t="s">
        <v>155</v>
      </c>
      <c r="S8" s="26" t="s">
        <v>152</v>
      </c>
      <c r="T8" s="11" t="s">
        <v>153</v>
      </c>
      <c r="U8" s="11" t="s">
        <v>154</v>
      </c>
      <c r="V8" s="11" t="s">
        <v>151</v>
      </c>
      <c r="W8" s="27" t="s">
        <v>152</v>
      </c>
      <c r="X8" s="11" t="s">
        <v>153</v>
      </c>
      <c r="Y8" s="11" t="s">
        <v>151</v>
      </c>
      <c r="Z8" s="11" t="s">
        <v>152</v>
      </c>
      <c r="AA8" s="12" t="s">
        <v>153</v>
      </c>
      <c r="AB8" s="344"/>
      <c r="AC8" s="344"/>
      <c r="AD8" s="316"/>
      <c r="AE8" s="318"/>
      <c r="AF8" s="292"/>
      <c r="AG8" s="294"/>
      <c r="AH8" s="289"/>
      <c r="AI8" s="302"/>
      <c r="AJ8" s="289"/>
      <c r="AK8" s="291"/>
      <c r="AL8" s="292"/>
      <c r="AM8" s="294"/>
      <c r="AN8" s="289"/>
      <c r="AO8" s="296"/>
      <c r="AP8" s="289"/>
      <c r="AQ8" s="287"/>
      <c r="AR8" s="287"/>
      <c r="AS8" s="298"/>
      <c r="AT8" s="300"/>
      <c r="AU8" s="287"/>
      <c r="AV8" s="287"/>
      <c r="AW8" s="287"/>
      <c r="AX8" s="287"/>
      <c r="AY8" s="287"/>
      <c r="AZ8" s="287"/>
      <c r="BA8" s="287"/>
      <c r="BB8" s="285"/>
      <c r="BC8" s="9"/>
      <c r="BD8" s="9"/>
      <c r="BE8" s="9"/>
      <c r="BF8" s="9"/>
    </row>
    <row r="9" spans="1:58" s="17" customFormat="1" ht="18.95" customHeight="1" thickBot="1" x14ac:dyDescent="0.25">
      <c r="A9" s="29">
        <v>1</v>
      </c>
      <c r="B9" s="33">
        <v>2</v>
      </c>
      <c r="C9" s="13">
        <v>3</v>
      </c>
      <c r="D9" s="13">
        <v>4</v>
      </c>
      <c r="E9" s="13" t="s">
        <v>156</v>
      </c>
      <c r="F9" s="13">
        <v>6</v>
      </c>
      <c r="G9" s="13" t="s">
        <v>157</v>
      </c>
      <c r="H9" s="13">
        <v>8</v>
      </c>
      <c r="I9" s="13">
        <v>9</v>
      </c>
      <c r="J9" s="13">
        <v>10</v>
      </c>
      <c r="K9" s="13" t="s">
        <v>158</v>
      </c>
      <c r="L9" s="13" t="s">
        <v>159</v>
      </c>
      <c r="M9" s="13" t="s">
        <v>160</v>
      </c>
      <c r="N9" s="13" t="s">
        <v>161</v>
      </c>
      <c r="O9" s="13">
        <v>15</v>
      </c>
      <c r="P9" s="13">
        <v>16</v>
      </c>
      <c r="Q9" s="13">
        <v>17</v>
      </c>
      <c r="R9" s="13" t="s">
        <v>162</v>
      </c>
      <c r="S9" s="13">
        <v>19</v>
      </c>
      <c r="T9" s="13" t="s">
        <v>163</v>
      </c>
      <c r="U9" s="13">
        <v>21</v>
      </c>
      <c r="V9" s="13">
        <v>22</v>
      </c>
      <c r="W9" s="13">
        <v>23</v>
      </c>
      <c r="X9" s="13" t="s">
        <v>164</v>
      </c>
      <c r="Y9" s="13" t="s">
        <v>165</v>
      </c>
      <c r="Z9" s="13" t="s">
        <v>166</v>
      </c>
      <c r="AA9" s="13" t="s">
        <v>167</v>
      </c>
      <c r="AB9" s="13" t="s">
        <v>168</v>
      </c>
      <c r="AC9" s="13" t="s">
        <v>169</v>
      </c>
      <c r="AD9" s="15" t="s">
        <v>170</v>
      </c>
      <c r="AE9" s="32">
        <v>31</v>
      </c>
      <c r="AF9" s="14">
        <v>32</v>
      </c>
      <c r="AG9" s="13">
        <v>33</v>
      </c>
      <c r="AH9" s="13">
        <v>34</v>
      </c>
      <c r="AI9" s="13">
        <v>35</v>
      </c>
      <c r="AJ9" s="13">
        <v>36</v>
      </c>
      <c r="AK9" s="14">
        <v>37</v>
      </c>
      <c r="AL9" s="14">
        <v>38</v>
      </c>
      <c r="AM9" s="13">
        <v>39</v>
      </c>
      <c r="AN9" s="13">
        <v>40</v>
      </c>
      <c r="AO9" s="13">
        <v>41</v>
      </c>
      <c r="AP9" s="13">
        <v>42</v>
      </c>
      <c r="AQ9" s="13">
        <v>43</v>
      </c>
      <c r="AR9" s="13">
        <v>44</v>
      </c>
      <c r="AS9" s="13">
        <v>45</v>
      </c>
      <c r="AT9" s="13">
        <v>46</v>
      </c>
      <c r="AU9" s="13">
        <v>47</v>
      </c>
      <c r="AV9" s="13">
        <v>48</v>
      </c>
      <c r="AW9" s="13">
        <v>49</v>
      </c>
      <c r="AX9" s="13">
        <v>50</v>
      </c>
      <c r="AY9" s="13">
        <v>51</v>
      </c>
      <c r="AZ9" s="13">
        <v>52</v>
      </c>
      <c r="BA9" s="13">
        <v>53</v>
      </c>
      <c r="BB9" s="15">
        <v>54</v>
      </c>
      <c r="BC9" s="16"/>
      <c r="BD9" s="16"/>
      <c r="BE9" s="16"/>
      <c r="BF9" s="16"/>
    </row>
    <row r="10" spans="1:58" s="159" customFormat="1" ht="20.100000000000001" customHeight="1" x14ac:dyDescent="0.25">
      <c r="A10" s="157" t="s">
        <v>192</v>
      </c>
      <c r="B10" s="176">
        <v>294</v>
      </c>
      <c r="C10" s="177">
        <v>6.6</v>
      </c>
      <c r="D10" s="178">
        <v>1</v>
      </c>
      <c r="E10" s="179">
        <f>IFERROR(ROUND(G10/B10/D10,0),"")</f>
        <v>0</v>
      </c>
      <c r="F10" s="180">
        <f>код!H6+код!H8</f>
        <v>0</v>
      </c>
      <c r="G10" s="179">
        <f>ROUND(F10*C10,0)</f>
        <v>0</v>
      </c>
      <c r="H10" s="181">
        <v>1</v>
      </c>
      <c r="I10" s="179">
        <v>0</v>
      </c>
      <c r="J10" s="182">
        <f>код!E6+код!E8</f>
        <v>0</v>
      </c>
      <c r="K10" s="179">
        <f>ROUND(J10*C10,0)</f>
        <v>0</v>
      </c>
      <c r="L10" s="179">
        <f>IFERROR((E10+I10),"")</f>
        <v>0</v>
      </c>
      <c r="M10" s="179">
        <f>F10+J10</f>
        <v>0</v>
      </c>
      <c r="N10" s="179">
        <f>G10+K10</f>
        <v>0</v>
      </c>
      <c r="O10" s="183">
        <v>294</v>
      </c>
      <c r="P10" s="183">
        <v>6.6</v>
      </c>
      <c r="Q10" s="178">
        <v>1</v>
      </c>
      <c r="R10" s="179">
        <f>IFERROR(ROUND(T10/O10/Q10,0),"")</f>
        <v>0</v>
      </c>
      <c r="S10" s="184">
        <f>код!I6+код!I8</f>
        <v>0</v>
      </c>
      <c r="T10" s="179">
        <f>ROUND(S10*P10,0)</f>
        <v>0</v>
      </c>
      <c r="U10" s="181">
        <v>1</v>
      </c>
      <c r="V10" s="179">
        <v>0</v>
      </c>
      <c r="W10" s="185">
        <f>код!F6+код!F8</f>
        <v>0</v>
      </c>
      <c r="X10" s="179">
        <f>ROUND(W10*P10,0)</f>
        <v>0</v>
      </c>
      <c r="Y10" s="179">
        <f>IFERROR((R10+V10),"")</f>
        <v>0</v>
      </c>
      <c r="Z10" s="179">
        <f>S10+W10</f>
        <v>0</v>
      </c>
      <c r="AA10" s="179">
        <f>T10+X10</f>
        <v>0</v>
      </c>
      <c r="AB10" s="179">
        <f>IFERROR((L10+Y10),"")</f>
        <v>0</v>
      </c>
      <c r="AC10" s="179">
        <f t="shared" ref="AC10:AD12" si="0">M10+Z10</f>
        <v>0</v>
      </c>
      <c r="AD10" s="186">
        <f t="shared" si="0"/>
        <v>0</v>
      </c>
      <c r="AE10" s="187">
        <v>297</v>
      </c>
      <c r="AF10" s="183">
        <v>7.5</v>
      </c>
      <c r="AG10" s="178">
        <v>1</v>
      </c>
      <c r="AH10" s="179">
        <f>IFERROR(ROUND(AJ10/AE10/AG10,0),"")</f>
        <v>0</v>
      </c>
      <c r="AI10" s="188">
        <f>код!K6+код!K8</f>
        <v>0</v>
      </c>
      <c r="AJ10" s="179">
        <f>ROUND(AI10*AF10,0)</f>
        <v>0</v>
      </c>
      <c r="AK10" s="183">
        <v>296</v>
      </c>
      <c r="AL10" s="183">
        <v>7.5</v>
      </c>
      <c r="AM10" s="178">
        <v>1</v>
      </c>
      <c r="AN10" s="179">
        <f>IFERROR(ROUND(AP10/AK10/AM10,0),"")</f>
        <v>0</v>
      </c>
      <c r="AO10" s="189">
        <f>код!L6+код!L8</f>
        <v>0</v>
      </c>
      <c r="AP10" s="179">
        <f>ROUND(AO10*AL10,0)</f>
        <v>0</v>
      </c>
      <c r="AQ10" s="179">
        <f>IFERROR((AH10+AN10),"")</f>
        <v>0</v>
      </c>
      <c r="AR10" s="179">
        <f>AI10+AO10</f>
        <v>0</v>
      </c>
      <c r="AS10" s="190">
        <f>AJ10+AP10</f>
        <v>0</v>
      </c>
      <c r="AT10" s="179">
        <f>IFERROR((L10+AH10),"")</f>
        <v>0</v>
      </c>
      <c r="AU10" s="179">
        <f>M10+AI10</f>
        <v>0</v>
      </c>
      <c r="AV10" s="179">
        <f t="shared" ref="AV10:AV38" si="1">N10+AJ10</f>
        <v>0</v>
      </c>
      <c r="AW10" s="179">
        <f>IFERROR((Y10+AN10),"")</f>
        <v>0</v>
      </c>
      <c r="AX10" s="179">
        <f t="shared" ref="AX10:AY28" si="2">Z10+AO10</f>
        <v>0</v>
      </c>
      <c r="AY10" s="179">
        <f t="shared" si="2"/>
        <v>0</v>
      </c>
      <c r="AZ10" s="179">
        <f t="shared" ref="AZ10:AZ38" si="3">IFERROR((AT10+AW10),"")</f>
        <v>0</v>
      </c>
      <c r="BA10" s="179">
        <f>AU10+AX10</f>
        <v>0</v>
      </c>
      <c r="BB10" s="186">
        <f t="shared" ref="BB10:BB38" si="4">AV10+AY10</f>
        <v>0</v>
      </c>
      <c r="BC10" s="158">
        <f>D10*E10+H10*I10+Q10*R10+U10*V10+AG10*AH10+AM10*AN10</f>
        <v>0</v>
      </c>
      <c r="BD10" s="158"/>
      <c r="BE10" s="158"/>
      <c r="BF10" s="158"/>
    </row>
    <row r="11" spans="1:58" s="159" customFormat="1" ht="25.5" customHeight="1" x14ac:dyDescent="0.25">
      <c r="A11" s="160" t="s">
        <v>452</v>
      </c>
      <c r="B11" s="176">
        <v>294</v>
      </c>
      <c r="C11" s="177">
        <v>6.6</v>
      </c>
      <c r="D11" s="178">
        <v>1</v>
      </c>
      <c r="E11" s="179">
        <f>IFERROR(ROUND(G11/B11/D11,0),"")</f>
        <v>0</v>
      </c>
      <c r="F11" s="180">
        <f>код!H7</f>
        <v>0</v>
      </c>
      <c r="G11" s="179">
        <f>ROUND(F11*C11,0)</f>
        <v>0</v>
      </c>
      <c r="H11" s="181">
        <v>1</v>
      </c>
      <c r="I11" s="179">
        <v>0</v>
      </c>
      <c r="J11" s="182">
        <f>код!E7</f>
        <v>0</v>
      </c>
      <c r="K11" s="179">
        <f>ROUND(J11*C11,0)</f>
        <v>0</v>
      </c>
      <c r="L11" s="179">
        <f>IFERROR((E11+I11),"")</f>
        <v>0</v>
      </c>
      <c r="M11" s="179">
        <f>F11+J11</f>
        <v>0</v>
      </c>
      <c r="N11" s="179">
        <f>G11+K11</f>
        <v>0</v>
      </c>
      <c r="O11" s="183">
        <v>294</v>
      </c>
      <c r="P11" s="183">
        <v>6.6</v>
      </c>
      <c r="Q11" s="178">
        <v>1</v>
      </c>
      <c r="R11" s="179">
        <f>IFERROR(ROUND(T11/O11/Q11,0),"")</f>
        <v>0</v>
      </c>
      <c r="S11" s="184">
        <f>код!I7</f>
        <v>0</v>
      </c>
      <c r="T11" s="179">
        <f>ROUND(S11*P11,0)</f>
        <v>0</v>
      </c>
      <c r="U11" s="181">
        <v>1</v>
      </c>
      <c r="V11" s="179">
        <v>0</v>
      </c>
      <c r="W11" s="185">
        <f>код!F7</f>
        <v>0</v>
      </c>
      <c r="X11" s="179">
        <f>ROUND(W11*P11,0)</f>
        <v>0</v>
      </c>
      <c r="Y11" s="179">
        <f>IFERROR((R11+V11),"")</f>
        <v>0</v>
      </c>
      <c r="Z11" s="179">
        <f>S11+W11</f>
        <v>0</v>
      </c>
      <c r="AA11" s="179">
        <f>T11+X11</f>
        <v>0</v>
      </c>
      <c r="AB11" s="179">
        <f>IFERROR((L11+Y11),"")</f>
        <v>0</v>
      </c>
      <c r="AC11" s="179">
        <f t="shared" si="0"/>
        <v>0</v>
      </c>
      <c r="AD11" s="186">
        <f t="shared" si="0"/>
        <v>0</v>
      </c>
      <c r="AE11" s="187">
        <v>297</v>
      </c>
      <c r="AF11" s="183">
        <v>7.5</v>
      </c>
      <c r="AG11" s="178">
        <v>1</v>
      </c>
      <c r="AH11" s="179">
        <f>IFERROR(ROUND(AJ11/AE11/AG11,0),"")</f>
        <v>0</v>
      </c>
      <c r="AI11" s="188">
        <f>код!K7</f>
        <v>0</v>
      </c>
      <c r="AJ11" s="179">
        <f>ROUND(AI11*AF11,0)</f>
        <v>0</v>
      </c>
      <c r="AK11" s="183">
        <v>296</v>
      </c>
      <c r="AL11" s="183">
        <v>7.5</v>
      </c>
      <c r="AM11" s="178">
        <v>1</v>
      </c>
      <c r="AN11" s="179">
        <f>IFERROR(ROUND(AP11/AK11/AM11,0),"")</f>
        <v>0</v>
      </c>
      <c r="AO11" s="189">
        <f>код!L7</f>
        <v>0</v>
      </c>
      <c r="AP11" s="179">
        <f>ROUND(AO11*AL11,0)</f>
        <v>0</v>
      </c>
      <c r="AQ11" s="179">
        <f>IFERROR((AH11+AN11),"")</f>
        <v>0</v>
      </c>
      <c r="AR11" s="179">
        <f>AI11+AO11</f>
        <v>0</v>
      </c>
      <c r="AS11" s="190">
        <f>AJ11+AP11</f>
        <v>0</v>
      </c>
      <c r="AT11" s="179">
        <f>IFERROR((L11+AH11),"")</f>
        <v>0</v>
      </c>
      <c r="AU11" s="179">
        <f>M11+AI11</f>
        <v>0</v>
      </c>
      <c r="AV11" s="179">
        <f t="shared" ref="AV11" si="5">N11+AJ11</f>
        <v>0</v>
      </c>
      <c r="AW11" s="179">
        <f>IFERROR((Y11+AN11),"")</f>
        <v>0</v>
      </c>
      <c r="AX11" s="179">
        <f t="shared" ref="AX11" si="6">Z11+AO11</f>
        <v>0</v>
      </c>
      <c r="AY11" s="179">
        <f t="shared" ref="AY11" si="7">AA11+AP11</f>
        <v>0</v>
      </c>
      <c r="AZ11" s="179">
        <f t="shared" ref="AZ11" si="8">IFERROR((AT11+AW11),"")</f>
        <v>0</v>
      </c>
      <c r="BA11" s="179">
        <f>AU11+AX11</f>
        <v>0</v>
      </c>
      <c r="BB11" s="186">
        <f t="shared" ref="BB11" si="9">AV11+AY11</f>
        <v>0</v>
      </c>
      <c r="BC11" s="158">
        <f>D11*E11+H11*I11+Q11*R11+U11*V11+AG11*AH11+AM11*AN11</f>
        <v>0</v>
      </c>
      <c r="BD11" s="158"/>
      <c r="BE11" s="158"/>
      <c r="BF11" s="158"/>
    </row>
    <row r="12" spans="1:58" s="159" customFormat="1" ht="20.100000000000001" customHeight="1" x14ac:dyDescent="0.25">
      <c r="A12" s="161" t="s">
        <v>193</v>
      </c>
      <c r="B12" s="191">
        <v>324</v>
      </c>
      <c r="C12" s="192">
        <v>10.7</v>
      </c>
      <c r="D12" s="193">
        <v>1</v>
      </c>
      <c r="E12" s="179">
        <f t="shared" ref="E12:E38" si="10">IFERROR(ROUND(G12/B12/D12,0),"")</f>
        <v>0</v>
      </c>
      <c r="F12" s="180">
        <f>код!H9</f>
        <v>0</v>
      </c>
      <c r="G12" s="179">
        <f t="shared" ref="G12:G38" si="11">ROUND(F12*C12,0)</f>
        <v>0</v>
      </c>
      <c r="H12" s="181">
        <v>1</v>
      </c>
      <c r="I12" s="179">
        <v>0</v>
      </c>
      <c r="J12" s="194">
        <f>код!E9</f>
        <v>0</v>
      </c>
      <c r="K12" s="179">
        <f t="shared" ref="K12:K38" si="12">ROUND(J12*C12,0)</f>
        <v>0</v>
      </c>
      <c r="L12" s="179">
        <f t="shared" ref="L12:L38" si="13">IFERROR((E12+I12),"")</f>
        <v>0</v>
      </c>
      <c r="M12" s="179">
        <f t="shared" ref="M12:N38" si="14">F12+J12</f>
        <v>0</v>
      </c>
      <c r="N12" s="179">
        <f t="shared" si="14"/>
        <v>0</v>
      </c>
      <c r="O12" s="195">
        <v>327</v>
      </c>
      <c r="P12" s="195">
        <v>10.7</v>
      </c>
      <c r="Q12" s="178">
        <v>1</v>
      </c>
      <c r="R12" s="179">
        <f t="shared" ref="R12:R38" si="15">IFERROR(ROUND(T12/O12/Q12,0),"")</f>
        <v>0</v>
      </c>
      <c r="S12" s="196">
        <f>код!I9</f>
        <v>0</v>
      </c>
      <c r="T12" s="179">
        <f t="shared" ref="T12:T38" si="16">ROUND(S12*P12,0)</f>
        <v>0</v>
      </c>
      <c r="U12" s="181">
        <v>1</v>
      </c>
      <c r="V12" s="179">
        <v>0</v>
      </c>
      <c r="W12" s="197">
        <f>код!F9</f>
        <v>0</v>
      </c>
      <c r="X12" s="179">
        <f t="shared" ref="X12:X38" si="17">ROUND(W12*P12,0)</f>
        <v>0</v>
      </c>
      <c r="Y12" s="179">
        <f t="shared" ref="Y12:Y38" si="18">IFERROR((R12+V12),"")</f>
        <v>0</v>
      </c>
      <c r="Z12" s="179">
        <f t="shared" ref="Z12:AA38" si="19">S12+W12</f>
        <v>0</v>
      </c>
      <c r="AA12" s="179">
        <f t="shared" si="19"/>
        <v>0</v>
      </c>
      <c r="AB12" s="179">
        <f t="shared" ref="AB12:AB38" si="20">IFERROR((L12+Y12),"")</f>
        <v>0</v>
      </c>
      <c r="AC12" s="198">
        <f t="shared" si="0"/>
        <v>0</v>
      </c>
      <c r="AD12" s="199">
        <f t="shared" si="0"/>
        <v>0</v>
      </c>
      <c r="AE12" s="200">
        <v>324</v>
      </c>
      <c r="AF12" s="195">
        <v>10.9</v>
      </c>
      <c r="AG12" s="193">
        <v>1</v>
      </c>
      <c r="AH12" s="179">
        <f t="shared" ref="AH12:AH38" si="21">IFERROR(ROUND(AJ12/AE12/AG12,0),"")</f>
        <v>0</v>
      </c>
      <c r="AI12" s="201">
        <f>код!K9</f>
        <v>0</v>
      </c>
      <c r="AJ12" s="179">
        <f t="shared" ref="AJ12:AJ38" si="22">ROUND(AI12*AF12,0)</f>
        <v>0</v>
      </c>
      <c r="AK12" s="195">
        <v>327</v>
      </c>
      <c r="AL12" s="195">
        <v>10.9</v>
      </c>
      <c r="AM12" s="193">
        <v>1</v>
      </c>
      <c r="AN12" s="179">
        <f t="shared" ref="AN12:AN38" si="23">IFERROR(ROUND(AP12/AK12/AM12,0),"")</f>
        <v>5</v>
      </c>
      <c r="AO12" s="202">
        <f>код!L9</f>
        <v>153</v>
      </c>
      <c r="AP12" s="179">
        <f t="shared" ref="AP12:AP38" si="24">ROUND(AO12*AL12,0)</f>
        <v>1668</v>
      </c>
      <c r="AQ12" s="179">
        <f t="shared" ref="AQ12:AQ38" si="25">IFERROR((AH12+AN12),"")</f>
        <v>5</v>
      </c>
      <c r="AR12" s="198">
        <f t="shared" ref="AR12:AS38" si="26">AI12+AO12</f>
        <v>153</v>
      </c>
      <c r="AS12" s="203">
        <f t="shared" si="26"/>
        <v>1668</v>
      </c>
      <c r="AT12" s="179">
        <f t="shared" ref="AT12:AT38" si="27">IFERROR((L12+AH12),"")</f>
        <v>0</v>
      </c>
      <c r="AU12" s="179">
        <f t="shared" ref="AU12:AU38" si="28">M12+AI12</f>
        <v>0</v>
      </c>
      <c r="AV12" s="179">
        <f t="shared" si="1"/>
        <v>0</v>
      </c>
      <c r="AW12" s="179">
        <f t="shared" ref="AW12:AW38" si="29">IFERROR((Y12+AN12),"")</f>
        <v>5</v>
      </c>
      <c r="AX12" s="179">
        <f t="shared" si="2"/>
        <v>153</v>
      </c>
      <c r="AY12" s="179">
        <f t="shared" si="2"/>
        <v>1668</v>
      </c>
      <c r="AZ12" s="179">
        <f t="shared" si="3"/>
        <v>5</v>
      </c>
      <c r="BA12" s="179">
        <f t="shared" ref="BA12:BA38" si="30">AU12+AX12</f>
        <v>153</v>
      </c>
      <c r="BB12" s="186">
        <f t="shared" si="4"/>
        <v>1668</v>
      </c>
      <c r="BC12" s="158">
        <f t="shared" ref="BC12:BC38" si="31">D12*E12+H12*I12+Q12*R12+U12*V12+AG12*AH12+AM12*AN12</f>
        <v>5</v>
      </c>
      <c r="BD12" s="158"/>
      <c r="BE12" s="158"/>
      <c r="BF12" s="158"/>
    </row>
    <row r="13" spans="1:58" s="159" customFormat="1" ht="20.100000000000001" customHeight="1" x14ac:dyDescent="0.25">
      <c r="A13" s="161" t="s">
        <v>451</v>
      </c>
      <c r="B13" s="191">
        <v>324</v>
      </c>
      <c r="C13" s="192">
        <v>12.2</v>
      </c>
      <c r="D13" s="193">
        <v>1</v>
      </c>
      <c r="E13" s="179">
        <f t="shared" si="10"/>
        <v>0</v>
      </c>
      <c r="F13" s="180">
        <f>код!H10</f>
        <v>0</v>
      </c>
      <c r="G13" s="179">
        <f t="shared" si="11"/>
        <v>0</v>
      </c>
      <c r="H13" s="181">
        <v>1</v>
      </c>
      <c r="I13" s="179">
        <v>0</v>
      </c>
      <c r="J13" s="194">
        <f>код!E10</f>
        <v>0</v>
      </c>
      <c r="K13" s="179">
        <f t="shared" si="12"/>
        <v>0</v>
      </c>
      <c r="L13" s="179">
        <f t="shared" si="13"/>
        <v>0</v>
      </c>
      <c r="M13" s="179">
        <f t="shared" si="14"/>
        <v>0</v>
      </c>
      <c r="N13" s="179">
        <f t="shared" si="14"/>
        <v>0</v>
      </c>
      <c r="O13" s="195">
        <v>324</v>
      </c>
      <c r="P13" s="195">
        <v>12.2</v>
      </c>
      <c r="Q13" s="178">
        <v>1</v>
      </c>
      <c r="R13" s="179">
        <f t="shared" si="15"/>
        <v>0</v>
      </c>
      <c r="S13" s="196">
        <f>код!I10</f>
        <v>0</v>
      </c>
      <c r="T13" s="179">
        <f t="shared" si="16"/>
        <v>0</v>
      </c>
      <c r="U13" s="181">
        <v>1</v>
      </c>
      <c r="V13" s="179">
        <v>0</v>
      </c>
      <c r="W13" s="197">
        <f>код!F10</f>
        <v>0</v>
      </c>
      <c r="X13" s="179">
        <f t="shared" si="17"/>
        <v>0</v>
      </c>
      <c r="Y13" s="179">
        <f t="shared" si="18"/>
        <v>0</v>
      </c>
      <c r="Z13" s="179">
        <f t="shared" si="19"/>
        <v>0</v>
      </c>
      <c r="AA13" s="179">
        <f t="shared" si="19"/>
        <v>0</v>
      </c>
      <c r="AB13" s="179">
        <f t="shared" si="20"/>
        <v>0</v>
      </c>
      <c r="AC13" s="198">
        <f t="shared" ref="AC13:AD38" si="32">M13+Z13</f>
        <v>0</v>
      </c>
      <c r="AD13" s="199">
        <f t="shared" si="32"/>
        <v>0</v>
      </c>
      <c r="AE13" s="200">
        <v>320</v>
      </c>
      <c r="AF13" s="195">
        <v>11.8</v>
      </c>
      <c r="AG13" s="193">
        <v>1</v>
      </c>
      <c r="AH13" s="179">
        <f t="shared" si="21"/>
        <v>0</v>
      </c>
      <c r="AI13" s="201">
        <f>код!K10</f>
        <v>0</v>
      </c>
      <c r="AJ13" s="179">
        <f t="shared" si="22"/>
        <v>0</v>
      </c>
      <c r="AK13" s="195">
        <v>320</v>
      </c>
      <c r="AL13" s="195">
        <v>11.8</v>
      </c>
      <c r="AM13" s="178">
        <v>1</v>
      </c>
      <c r="AN13" s="179">
        <f t="shared" si="23"/>
        <v>0</v>
      </c>
      <c r="AO13" s="202">
        <f>код!L10</f>
        <v>0</v>
      </c>
      <c r="AP13" s="179">
        <f t="shared" si="24"/>
        <v>0</v>
      </c>
      <c r="AQ13" s="179">
        <f t="shared" si="25"/>
        <v>0</v>
      </c>
      <c r="AR13" s="198">
        <f t="shared" si="26"/>
        <v>0</v>
      </c>
      <c r="AS13" s="203">
        <f t="shared" si="26"/>
        <v>0</v>
      </c>
      <c r="AT13" s="179">
        <f t="shared" si="27"/>
        <v>0</v>
      </c>
      <c r="AU13" s="179">
        <f t="shared" si="28"/>
        <v>0</v>
      </c>
      <c r="AV13" s="179">
        <f t="shared" si="1"/>
        <v>0</v>
      </c>
      <c r="AW13" s="179">
        <f t="shared" si="29"/>
        <v>0</v>
      </c>
      <c r="AX13" s="179">
        <f t="shared" si="2"/>
        <v>0</v>
      </c>
      <c r="AY13" s="179">
        <f t="shared" si="2"/>
        <v>0</v>
      </c>
      <c r="AZ13" s="179">
        <f t="shared" si="3"/>
        <v>0</v>
      </c>
      <c r="BA13" s="179">
        <f t="shared" si="30"/>
        <v>0</v>
      </c>
      <c r="BB13" s="186">
        <f t="shared" si="4"/>
        <v>0</v>
      </c>
      <c r="BC13" s="158">
        <f t="shared" si="31"/>
        <v>0</v>
      </c>
      <c r="BD13" s="158"/>
      <c r="BE13" s="158"/>
      <c r="BF13" s="158"/>
    </row>
    <row r="14" spans="1:58" s="159" customFormat="1" ht="20.100000000000001" customHeight="1" x14ac:dyDescent="0.25">
      <c r="A14" s="162" t="s">
        <v>194</v>
      </c>
      <c r="B14" s="191">
        <v>325</v>
      </c>
      <c r="C14" s="192">
        <v>13.9</v>
      </c>
      <c r="D14" s="193">
        <v>1</v>
      </c>
      <c r="E14" s="179">
        <f t="shared" si="10"/>
        <v>0</v>
      </c>
      <c r="F14" s="180">
        <f>код!H11</f>
        <v>0</v>
      </c>
      <c r="G14" s="179">
        <f t="shared" si="11"/>
        <v>0</v>
      </c>
      <c r="H14" s="181">
        <v>1</v>
      </c>
      <c r="I14" s="179">
        <v>0</v>
      </c>
      <c r="J14" s="194">
        <f>код!E11</f>
        <v>0</v>
      </c>
      <c r="K14" s="179">
        <f t="shared" si="12"/>
        <v>0</v>
      </c>
      <c r="L14" s="179">
        <f t="shared" si="13"/>
        <v>0</v>
      </c>
      <c r="M14" s="179">
        <f t="shared" si="14"/>
        <v>0</v>
      </c>
      <c r="N14" s="179">
        <f t="shared" si="14"/>
        <v>0</v>
      </c>
      <c r="O14" s="195">
        <v>325</v>
      </c>
      <c r="P14" s="195">
        <v>13.9</v>
      </c>
      <c r="Q14" s="178">
        <v>1</v>
      </c>
      <c r="R14" s="179">
        <f t="shared" si="15"/>
        <v>0</v>
      </c>
      <c r="S14" s="196">
        <f>код!I11</f>
        <v>0</v>
      </c>
      <c r="T14" s="179">
        <f t="shared" si="16"/>
        <v>0</v>
      </c>
      <c r="U14" s="181">
        <v>1</v>
      </c>
      <c r="V14" s="179">
        <v>0</v>
      </c>
      <c r="W14" s="197">
        <f>код!F11</f>
        <v>0</v>
      </c>
      <c r="X14" s="179">
        <f t="shared" si="17"/>
        <v>0</v>
      </c>
      <c r="Y14" s="179">
        <f t="shared" si="18"/>
        <v>0</v>
      </c>
      <c r="Z14" s="179">
        <f t="shared" si="19"/>
        <v>0</v>
      </c>
      <c r="AA14" s="179">
        <f t="shared" si="19"/>
        <v>0</v>
      </c>
      <c r="AB14" s="179">
        <f t="shared" si="20"/>
        <v>0</v>
      </c>
      <c r="AC14" s="198">
        <f t="shared" si="32"/>
        <v>0</v>
      </c>
      <c r="AD14" s="199">
        <f t="shared" si="32"/>
        <v>0</v>
      </c>
      <c r="AE14" s="200">
        <v>318</v>
      </c>
      <c r="AF14" s="195">
        <v>12.9</v>
      </c>
      <c r="AG14" s="193">
        <v>1</v>
      </c>
      <c r="AH14" s="179">
        <f t="shared" si="21"/>
        <v>0</v>
      </c>
      <c r="AI14" s="201">
        <f>код!K11</f>
        <v>0</v>
      </c>
      <c r="AJ14" s="179">
        <f t="shared" si="22"/>
        <v>0</v>
      </c>
      <c r="AK14" s="195">
        <v>318</v>
      </c>
      <c r="AL14" s="195">
        <v>12.9</v>
      </c>
      <c r="AM14" s="193">
        <v>1</v>
      </c>
      <c r="AN14" s="179">
        <f t="shared" si="23"/>
        <v>0</v>
      </c>
      <c r="AO14" s="202">
        <f>код!L11</f>
        <v>0</v>
      </c>
      <c r="AP14" s="179">
        <f t="shared" si="24"/>
        <v>0</v>
      </c>
      <c r="AQ14" s="179">
        <f t="shared" si="25"/>
        <v>0</v>
      </c>
      <c r="AR14" s="198">
        <f t="shared" si="26"/>
        <v>0</v>
      </c>
      <c r="AS14" s="203">
        <f t="shared" si="26"/>
        <v>0</v>
      </c>
      <c r="AT14" s="179">
        <f t="shared" si="27"/>
        <v>0</v>
      </c>
      <c r="AU14" s="179">
        <f t="shared" si="28"/>
        <v>0</v>
      </c>
      <c r="AV14" s="179">
        <f t="shared" si="1"/>
        <v>0</v>
      </c>
      <c r="AW14" s="179">
        <f t="shared" si="29"/>
        <v>0</v>
      </c>
      <c r="AX14" s="179">
        <f t="shared" si="2"/>
        <v>0</v>
      </c>
      <c r="AY14" s="179">
        <f t="shared" si="2"/>
        <v>0</v>
      </c>
      <c r="AZ14" s="179">
        <f t="shared" si="3"/>
        <v>0</v>
      </c>
      <c r="BA14" s="179">
        <f t="shared" si="30"/>
        <v>0</v>
      </c>
      <c r="BB14" s="186">
        <f t="shared" si="4"/>
        <v>0</v>
      </c>
      <c r="BC14" s="158">
        <f t="shared" si="31"/>
        <v>0</v>
      </c>
      <c r="BD14" s="158"/>
      <c r="BE14" s="158"/>
      <c r="BF14" s="158"/>
    </row>
    <row r="15" spans="1:58" s="159" customFormat="1" ht="20.100000000000001" customHeight="1" x14ac:dyDescent="0.25">
      <c r="A15" s="162" t="s">
        <v>195</v>
      </c>
      <c r="B15" s="191">
        <v>312</v>
      </c>
      <c r="C15" s="192">
        <v>1.9</v>
      </c>
      <c r="D15" s="193">
        <v>1</v>
      </c>
      <c r="E15" s="179">
        <f t="shared" si="10"/>
        <v>0</v>
      </c>
      <c r="F15" s="180">
        <f>код!H12</f>
        <v>0</v>
      </c>
      <c r="G15" s="179">
        <f t="shared" si="11"/>
        <v>0</v>
      </c>
      <c r="H15" s="181">
        <v>1</v>
      </c>
      <c r="I15" s="179">
        <v>0</v>
      </c>
      <c r="J15" s="194">
        <f>код!E12</f>
        <v>0</v>
      </c>
      <c r="K15" s="179">
        <f t="shared" si="12"/>
        <v>0</v>
      </c>
      <c r="L15" s="179">
        <f t="shared" si="13"/>
        <v>0</v>
      </c>
      <c r="M15" s="179">
        <f t="shared" si="14"/>
        <v>0</v>
      </c>
      <c r="N15" s="179">
        <f t="shared" si="14"/>
        <v>0</v>
      </c>
      <c r="O15" s="195">
        <v>312</v>
      </c>
      <c r="P15" s="195">
        <v>1.9</v>
      </c>
      <c r="Q15" s="178">
        <v>1</v>
      </c>
      <c r="R15" s="179">
        <f t="shared" si="15"/>
        <v>0</v>
      </c>
      <c r="S15" s="196">
        <f>код!I12</f>
        <v>0</v>
      </c>
      <c r="T15" s="179">
        <f t="shared" si="16"/>
        <v>0</v>
      </c>
      <c r="U15" s="181">
        <v>1</v>
      </c>
      <c r="V15" s="179">
        <v>0</v>
      </c>
      <c r="W15" s="197">
        <f>код!F12</f>
        <v>0</v>
      </c>
      <c r="X15" s="179">
        <f t="shared" si="17"/>
        <v>0</v>
      </c>
      <c r="Y15" s="179">
        <f t="shared" si="18"/>
        <v>0</v>
      </c>
      <c r="Z15" s="179">
        <f t="shared" si="19"/>
        <v>0</v>
      </c>
      <c r="AA15" s="179">
        <f t="shared" si="19"/>
        <v>0</v>
      </c>
      <c r="AB15" s="179">
        <f t="shared" si="20"/>
        <v>0</v>
      </c>
      <c r="AC15" s="198">
        <f t="shared" si="32"/>
        <v>0</v>
      </c>
      <c r="AD15" s="199">
        <f t="shared" si="32"/>
        <v>0</v>
      </c>
      <c r="AE15" s="205">
        <v>1</v>
      </c>
      <c r="AF15" s="195">
        <v>1</v>
      </c>
      <c r="AG15" s="193"/>
      <c r="AH15" s="179"/>
      <c r="AI15" s="201"/>
      <c r="AJ15" s="179"/>
      <c r="AK15" s="205">
        <v>1</v>
      </c>
      <c r="AL15" s="195">
        <v>1</v>
      </c>
      <c r="AM15" s="204"/>
      <c r="AN15" s="179"/>
      <c r="AO15" s="202"/>
      <c r="AP15" s="179"/>
      <c r="AQ15" s="179">
        <f t="shared" ref="AQ15" si="33">IFERROR((AH15+AN15),"")</f>
        <v>0</v>
      </c>
      <c r="AR15" s="198">
        <f t="shared" ref="AR15" si="34">AI15+AO15</f>
        <v>0</v>
      </c>
      <c r="AS15" s="203">
        <f t="shared" ref="AS15" si="35">AJ15+AP15</f>
        <v>0</v>
      </c>
      <c r="AT15" s="179">
        <f>IFERROR((L15+AH15),"")</f>
        <v>0</v>
      </c>
      <c r="AU15" s="179">
        <f t="shared" si="28"/>
        <v>0</v>
      </c>
      <c r="AV15" s="179">
        <f t="shared" si="1"/>
        <v>0</v>
      </c>
      <c r="AW15" s="179">
        <f t="shared" si="29"/>
        <v>0</v>
      </c>
      <c r="AX15" s="179">
        <f t="shared" si="2"/>
        <v>0</v>
      </c>
      <c r="AY15" s="179">
        <f t="shared" si="2"/>
        <v>0</v>
      </c>
      <c r="AZ15" s="179">
        <f t="shared" si="3"/>
        <v>0</v>
      </c>
      <c r="BA15" s="179">
        <f t="shared" si="30"/>
        <v>0</v>
      </c>
      <c r="BB15" s="186">
        <f t="shared" si="4"/>
        <v>0</v>
      </c>
      <c r="BC15" s="158">
        <f t="shared" si="31"/>
        <v>0</v>
      </c>
      <c r="BD15" s="158"/>
      <c r="BE15" s="158"/>
      <c r="BF15" s="158"/>
    </row>
    <row r="16" spans="1:58" s="159" customFormat="1" ht="20.100000000000001" customHeight="1" x14ac:dyDescent="0.25">
      <c r="A16" s="162" t="s">
        <v>196</v>
      </c>
      <c r="B16" s="191">
        <v>216</v>
      </c>
      <c r="C16" s="192">
        <v>19.3</v>
      </c>
      <c r="D16" s="193">
        <v>1</v>
      </c>
      <c r="E16" s="179">
        <f t="shared" si="10"/>
        <v>0</v>
      </c>
      <c r="F16" s="180">
        <f>код!H13</f>
        <v>0</v>
      </c>
      <c r="G16" s="179">
        <f t="shared" si="11"/>
        <v>0</v>
      </c>
      <c r="H16" s="181">
        <v>1</v>
      </c>
      <c r="I16" s="179">
        <v>0</v>
      </c>
      <c r="J16" s="194">
        <f>код!E13</f>
        <v>0</v>
      </c>
      <c r="K16" s="179">
        <f t="shared" si="12"/>
        <v>0</v>
      </c>
      <c r="L16" s="179">
        <f t="shared" si="13"/>
        <v>0</v>
      </c>
      <c r="M16" s="179">
        <f t="shared" si="14"/>
        <v>0</v>
      </c>
      <c r="N16" s="179">
        <f t="shared" si="14"/>
        <v>0</v>
      </c>
      <c r="O16" s="195">
        <v>216</v>
      </c>
      <c r="P16" s="195">
        <v>19.3</v>
      </c>
      <c r="Q16" s="178">
        <v>1</v>
      </c>
      <c r="R16" s="179">
        <f t="shared" si="15"/>
        <v>0</v>
      </c>
      <c r="S16" s="196">
        <f>код!I13</f>
        <v>0</v>
      </c>
      <c r="T16" s="179">
        <f t="shared" si="16"/>
        <v>0</v>
      </c>
      <c r="U16" s="181">
        <v>1</v>
      </c>
      <c r="V16" s="179">
        <v>0</v>
      </c>
      <c r="W16" s="197">
        <f>код!F13</f>
        <v>0</v>
      </c>
      <c r="X16" s="179">
        <f t="shared" si="17"/>
        <v>0</v>
      </c>
      <c r="Y16" s="179">
        <f t="shared" si="18"/>
        <v>0</v>
      </c>
      <c r="Z16" s="179">
        <f t="shared" si="19"/>
        <v>0</v>
      </c>
      <c r="AA16" s="179">
        <f t="shared" si="19"/>
        <v>0</v>
      </c>
      <c r="AB16" s="179">
        <f t="shared" si="20"/>
        <v>0</v>
      </c>
      <c r="AC16" s="198">
        <f t="shared" si="32"/>
        <v>0</v>
      </c>
      <c r="AD16" s="199">
        <f t="shared" si="32"/>
        <v>0</v>
      </c>
      <c r="AE16" s="200">
        <v>329</v>
      </c>
      <c r="AF16" s="195">
        <v>19.399999999999999</v>
      </c>
      <c r="AG16" s="193">
        <v>1</v>
      </c>
      <c r="AH16" s="179">
        <f t="shared" si="21"/>
        <v>0</v>
      </c>
      <c r="AI16" s="201">
        <f>код!K13</f>
        <v>0</v>
      </c>
      <c r="AJ16" s="179">
        <f t="shared" si="22"/>
        <v>0</v>
      </c>
      <c r="AK16" s="195">
        <v>329</v>
      </c>
      <c r="AL16" s="195">
        <v>19.399999999999999</v>
      </c>
      <c r="AM16" s="193">
        <v>1</v>
      </c>
      <c r="AN16" s="179">
        <f t="shared" si="23"/>
        <v>0</v>
      </c>
      <c r="AO16" s="202">
        <f>код!L13</f>
        <v>0</v>
      </c>
      <c r="AP16" s="179">
        <f t="shared" si="24"/>
        <v>0</v>
      </c>
      <c r="AQ16" s="179">
        <f t="shared" si="25"/>
        <v>0</v>
      </c>
      <c r="AR16" s="198">
        <f t="shared" si="26"/>
        <v>0</v>
      </c>
      <c r="AS16" s="203">
        <f t="shared" si="26"/>
        <v>0</v>
      </c>
      <c r="AT16" s="179">
        <f t="shared" si="27"/>
        <v>0</v>
      </c>
      <c r="AU16" s="179">
        <f t="shared" si="28"/>
        <v>0</v>
      </c>
      <c r="AV16" s="179">
        <f t="shared" si="1"/>
        <v>0</v>
      </c>
      <c r="AW16" s="179">
        <f t="shared" si="29"/>
        <v>0</v>
      </c>
      <c r="AX16" s="179">
        <f t="shared" si="2"/>
        <v>0</v>
      </c>
      <c r="AY16" s="179">
        <f t="shared" si="2"/>
        <v>0</v>
      </c>
      <c r="AZ16" s="179">
        <f t="shared" si="3"/>
        <v>0</v>
      </c>
      <c r="BA16" s="179">
        <f t="shared" si="30"/>
        <v>0</v>
      </c>
      <c r="BB16" s="186">
        <f t="shared" si="4"/>
        <v>0</v>
      </c>
      <c r="BC16" s="158">
        <f t="shared" si="31"/>
        <v>0</v>
      </c>
      <c r="BD16" s="158"/>
      <c r="BE16" s="158"/>
      <c r="BF16" s="158"/>
    </row>
    <row r="17" spans="1:58" s="159" customFormat="1" ht="20.100000000000001" customHeight="1" x14ac:dyDescent="0.25">
      <c r="A17" s="162" t="s">
        <v>197</v>
      </c>
      <c r="B17" s="191">
        <v>272</v>
      </c>
      <c r="C17" s="192">
        <v>6.8</v>
      </c>
      <c r="D17" s="193">
        <v>1</v>
      </c>
      <c r="E17" s="179">
        <f t="shared" si="10"/>
        <v>0</v>
      </c>
      <c r="F17" s="180">
        <f>код!H14</f>
        <v>0</v>
      </c>
      <c r="G17" s="179">
        <f t="shared" si="11"/>
        <v>0</v>
      </c>
      <c r="H17" s="181">
        <v>1</v>
      </c>
      <c r="I17" s="179">
        <v>0</v>
      </c>
      <c r="J17" s="194">
        <f>код!E14</f>
        <v>0</v>
      </c>
      <c r="K17" s="179">
        <f t="shared" si="12"/>
        <v>0</v>
      </c>
      <c r="L17" s="179">
        <f t="shared" si="13"/>
        <v>0</v>
      </c>
      <c r="M17" s="179">
        <f t="shared" si="14"/>
        <v>0</v>
      </c>
      <c r="N17" s="179">
        <f t="shared" si="14"/>
        <v>0</v>
      </c>
      <c r="O17" s="195">
        <v>250</v>
      </c>
      <c r="P17" s="195">
        <v>6.8</v>
      </c>
      <c r="Q17" s="178">
        <v>1</v>
      </c>
      <c r="R17" s="179">
        <f t="shared" si="15"/>
        <v>0</v>
      </c>
      <c r="S17" s="196">
        <f>код!I14</f>
        <v>0</v>
      </c>
      <c r="T17" s="179">
        <f t="shared" si="16"/>
        <v>0</v>
      </c>
      <c r="U17" s="181">
        <v>1</v>
      </c>
      <c r="V17" s="179">
        <v>0</v>
      </c>
      <c r="W17" s="197">
        <f>код!F14</f>
        <v>0</v>
      </c>
      <c r="X17" s="179">
        <f t="shared" si="17"/>
        <v>0</v>
      </c>
      <c r="Y17" s="179">
        <f t="shared" si="18"/>
        <v>0</v>
      </c>
      <c r="Z17" s="179">
        <f t="shared" si="19"/>
        <v>0</v>
      </c>
      <c r="AA17" s="179">
        <f t="shared" si="19"/>
        <v>0</v>
      </c>
      <c r="AB17" s="179">
        <f t="shared" si="20"/>
        <v>0</v>
      </c>
      <c r="AC17" s="198">
        <f t="shared" si="32"/>
        <v>0</v>
      </c>
      <c r="AD17" s="199">
        <f t="shared" si="32"/>
        <v>0</v>
      </c>
      <c r="AE17" s="200">
        <v>270</v>
      </c>
      <c r="AF17" s="195">
        <v>9.1</v>
      </c>
      <c r="AG17" s="193">
        <v>1</v>
      </c>
      <c r="AH17" s="179">
        <f t="shared" si="21"/>
        <v>0</v>
      </c>
      <c r="AI17" s="201">
        <f>код!K14</f>
        <v>0</v>
      </c>
      <c r="AJ17" s="179">
        <f t="shared" si="22"/>
        <v>0</v>
      </c>
      <c r="AK17" s="195">
        <v>246</v>
      </c>
      <c r="AL17" s="195">
        <v>9.1</v>
      </c>
      <c r="AM17" s="178">
        <v>1</v>
      </c>
      <c r="AN17" s="179">
        <f t="shared" si="23"/>
        <v>0</v>
      </c>
      <c r="AO17" s="202">
        <f>код!L14</f>
        <v>0</v>
      </c>
      <c r="AP17" s="179">
        <f t="shared" si="24"/>
        <v>0</v>
      </c>
      <c r="AQ17" s="179">
        <f t="shared" si="25"/>
        <v>0</v>
      </c>
      <c r="AR17" s="198">
        <f t="shared" si="26"/>
        <v>0</v>
      </c>
      <c r="AS17" s="203">
        <f t="shared" si="26"/>
        <v>0</v>
      </c>
      <c r="AT17" s="179">
        <f t="shared" si="27"/>
        <v>0</v>
      </c>
      <c r="AU17" s="179">
        <f t="shared" si="28"/>
        <v>0</v>
      </c>
      <c r="AV17" s="179">
        <f t="shared" si="1"/>
        <v>0</v>
      </c>
      <c r="AW17" s="179">
        <f t="shared" si="29"/>
        <v>0</v>
      </c>
      <c r="AX17" s="179">
        <f t="shared" si="2"/>
        <v>0</v>
      </c>
      <c r="AY17" s="179">
        <f t="shared" si="2"/>
        <v>0</v>
      </c>
      <c r="AZ17" s="179">
        <f t="shared" si="3"/>
        <v>0</v>
      </c>
      <c r="BA17" s="179">
        <f t="shared" si="30"/>
        <v>0</v>
      </c>
      <c r="BB17" s="186">
        <f t="shared" si="4"/>
        <v>0</v>
      </c>
      <c r="BC17" s="158">
        <f t="shared" si="31"/>
        <v>0</v>
      </c>
      <c r="BD17" s="158"/>
      <c r="BE17" s="158"/>
      <c r="BF17" s="158"/>
    </row>
    <row r="18" spans="1:58" s="159" customFormat="1" ht="20.100000000000001" customHeight="1" x14ac:dyDescent="0.25">
      <c r="A18" s="161" t="s">
        <v>198</v>
      </c>
      <c r="B18" s="191">
        <v>325</v>
      </c>
      <c r="C18" s="192">
        <v>14.4</v>
      </c>
      <c r="D18" s="193">
        <v>1</v>
      </c>
      <c r="E18" s="179">
        <f t="shared" si="10"/>
        <v>0</v>
      </c>
      <c r="F18" s="180">
        <f>код!H15</f>
        <v>0</v>
      </c>
      <c r="G18" s="179">
        <f t="shared" si="11"/>
        <v>0</v>
      </c>
      <c r="H18" s="181">
        <v>1</v>
      </c>
      <c r="I18" s="179">
        <v>0</v>
      </c>
      <c r="J18" s="194">
        <f>код!E15</f>
        <v>0</v>
      </c>
      <c r="K18" s="179">
        <f t="shared" si="12"/>
        <v>0</v>
      </c>
      <c r="L18" s="179">
        <f t="shared" si="13"/>
        <v>0</v>
      </c>
      <c r="M18" s="179">
        <f t="shared" si="14"/>
        <v>0</v>
      </c>
      <c r="N18" s="179">
        <f t="shared" si="14"/>
        <v>0</v>
      </c>
      <c r="O18" s="195">
        <v>325</v>
      </c>
      <c r="P18" s="195">
        <v>14.4</v>
      </c>
      <c r="Q18" s="178">
        <v>1</v>
      </c>
      <c r="R18" s="179">
        <f t="shared" si="15"/>
        <v>0</v>
      </c>
      <c r="S18" s="184">
        <f>код!I16</f>
        <v>0</v>
      </c>
      <c r="T18" s="179">
        <f t="shared" si="16"/>
        <v>0</v>
      </c>
      <c r="U18" s="181">
        <v>1</v>
      </c>
      <c r="V18" s="179">
        <v>0</v>
      </c>
      <c r="W18" s="185">
        <f>код!F16</f>
        <v>0</v>
      </c>
      <c r="X18" s="179">
        <f t="shared" si="17"/>
        <v>0</v>
      </c>
      <c r="Y18" s="179">
        <f t="shared" si="18"/>
        <v>0</v>
      </c>
      <c r="Z18" s="179">
        <f t="shared" si="19"/>
        <v>0</v>
      </c>
      <c r="AA18" s="179">
        <f t="shared" si="19"/>
        <v>0</v>
      </c>
      <c r="AB18" s="179">
        <f t="shared" si="20"/>
        <v>0</v>
      </c>
      <c r="AC18" s="198">
        <f t="shared" si="32"/>
        <v>0</v>
      </c>
      <c r="AD18" s="199">
        <f t="shared" si="32"/>
        <v>0</v>
      </c>
      <c r="AE18" s="200">
        <v>312</v>
      </c>
      <c r="AF18" s="195">
        <v>11.9</v>
      </c>
      <c r="AG18" s="193">
        <v>1</v>
      </c>
      <c r="AH18" s="179">
        <f t="shared" si="21"/>
        <v>0</v>
      </c>
      <c r="AI18" s="201">
        <f>код!K15</f>
        <v>0</v>
      </c>
      <c r="AJ18" s="179">
        <f t="shared" si="22"/>
        <v>0</v>
      </c>
      <c r="AK18" s="195">
        <v>312</v>
      </c>
      <c r="AL18" s="195">
        <v>11.9</v>
      </c>
      <c r="AM18" s="193">
        <v>1</v>
      </c>
      <c r="AN18" s="179">
        <f t="shared" si="23"/>
        <v>0</v>
      </c>
      <c r="AO18" s="189">
        <f>код!L16</f>
        <v>0</v>
      </c>
      <c r="AP18" s="179">
        <f t="shared" si="24"/>
        <v>0</v>
      </c>
      <c r="AQ18" s="179">
        <f t="shared" si="25"/>
        <v>0</v>
      </c>
      <c r="AR18" s="179">
        <f>AI18+AO18</f>
        <v>0</v>
      </c>
      <c r="AS18" s="190">
        <f>AJ18+AP18</f>
        <v>0</v>
      </c>
      <c r="AT18" s="179">
        <f t="shared" si="27"/>
        <v>0</v>
      </c>
      <c r="AU18" s="179">
        <f t="shared" si="28"/>
        <v>0</v>
      </c>
      <c r="AV18" s="179">
        <f t="shared" si="1"/>
        <v>0</v>
      </c>
      <c r="AW18" s="179">
        <f t="shared" si="29"/>
        <v>0</v>
      </c>
      <c r="AX18" s="179">
        <f t="shared" si="2"/>
        <v>0</v>
      </c>
      <c r="AY18" s="179">
        <f t="shared" si="2"/>
        <v>0</v>
      </c>
      <c r="AZ18" s="179">
        <f t="shared" si="3"/>
        <v>0</v>
      </c>
      <c r="BA18" s="179">
        <f t="shared" si="30"/>
        <v>0</v>
      </c>
      <c r="BB18" s="186">
        <f t="shared" si="4"/>
        <v>0</v>
      </c>
      <c r="BC18" s="158">
        <f t="shared" si="31"/>
        <v>0</v>
      </c>
      <c r="BD18" s="158"/>
      <c r="BE18" s="158"/>
      <c r="BF18" s="158"/>
    </row>
    <row r="19" spans="1:58" s="159" customFormat="1" ht="20.100000000000001" customHeight="1" x14ac:dyDescent="0.25">
      <c r="A19" s="161" t="s">
        <v>199</v>
      </c>
      <c r="B19" s="205">
        <v>1</v>
      </c>
      <c r="C19" s="195">
        <v>1</v>
      </c>
      <c r="D19" s="193"/>
      <c r="E19" s="179"/>
      <c r="F19" s="180"/>
      <c r="G19" s="179"/>
      <c r="H19" s="181"/>
      <c r="I19" s="179"/>
      <c r="J19" s="182"/>
      <c r="K19" s="179"/>
      <c r="L19" s="179"/>
      <c r="M19" s="179"/>
      <c r="N19" s="179"/>
      <c r="O19" s="205">
        <v>1</v>
      </c>
      <c r="P19" s="195">
        <v>1</v>
      </c>
      <c r="Q19" s="178"/>
      <c r="R19" s="179"/>
      <c r="S19" s="184"/>
      <c r="T19" s="179"/>
      <c r="U19" s="206"/>
      <c r="V19" s="179"/>
      <c r="W19" s="185"/>
      <c r="X19" s="179"/>
      <c r="Y19" s="179"/>
      <c r="Z19" s="179"/>
      <c r="AA19" s="179"/>
      <c r="AB19" s="179"/>
      <c r="AC19" s="198"/>
      <c r="AD19" s="199"/>
      <c r="AE19" s="200">
        <v>318</v>
      </c>
      <c r="AF19" s="195">
        <v>5</v>
      </c>
      <c r="AG19" s="193">
        <v>1</v>
      </c>
      <c r="AH19" s="179">
        <f t="shared" ref="AH19" si="36">IFERROR(ROUND(AJ19/AE19/AG19,0),"")</f>
        <v>0</v>
      </c>
      <c r="AI19" s="188">
        <f>код!K17</f>
        <v>0</v>
      </c>
      <c r="AJ19" s="179">
        <f t="shared" ref="AJ19" si="37">ROUND(AI19*AF19,0)</f>
        <v>0</v>
      </c>
      <c r="AK19" s="195">
        <v>1</v>
      </c>
      <c r="AL19" s="195">
        <v>1</v>
      </c>
      <c r="AM19" s="193">
        <v>1</v>
      </c>
      <c r="AN19" s="179">
        <f t="shared" si="23"/>
        <v>0</v>
      </c>
      <c r="AO19" s="189">
        <f>код!L17</f>
        <v>0</v>
      </c>
      <c r="AP19" s="179">
        <f t="shared" si="24"/>
        <v>0</v>
      </c>
      <c r="AQ19" s="179">
        <f t="shared" ref="AQ19" si="38">IFERROR((AH19+AN19),"")</f>
        <v>0</v>
      </c>
      <c r="AR19" s="198">
        <f t="shared" ref="AR19" si="39">AI19+AO19</f>
        <v>0</v>
      </c>
      <c r="AS19" s="203">
        <f t="shared" ref="AS19" si="40">AJ19+AP19</f>
        <v>0</v>
      </c>
      <c r="AT19" s="179">
        <f t="shared" ref="AT19" si="41">IFERROR((L19+AH19),"")</f>
        <v>0</v>
      </c>
      <c r="AU19" s="179">
        <f t="shared" ref="AU19" si="42">M19+AI19</f>
        <v>0</v>
      </c>
      <c r="AV19" s="179">
        <f t="shared" ref="AV19" si="43">N19+AJ19</f>
        <v>0</v>
      </c>
      <c r="AW19" s="179">
        <f t="shared" ref="AW19" si="44">IFERROR((Y19+AN19),"")</f>
        <v>0</v>
      </c>
      <c r="AX19" s="179">
        <f t="shared" ref="AX19" si="45">Z19+AO19</f>
        <v>0</v>
      </c>
      <c r="AY19" s="179">
        <f t="shared" ref="AY19" si="46">AA19+AP19</f>
        <v>0</v>
      </c>
      <c r="AZ19" s="179">
        <f t="shared" ref="AZ19" si="47">IFERROR((AT19+AW19),"")</f>
        <v>0</v>
      </c>
      <c r="BA19" s="179">
        <f t="shared" ref="BA19" si="48">AU19+AX19</f>
        <v>0</v>
      </c>
      <c r="BB19" s="186">
        <f t="shared" ref="BB19" si="49">AV19+AY19</f>
        <v>0</v>
      </c>
      <c r="BC19" s="158">
        <f t="shared" si="31"/>
        <v>0</v>
      </c>
      <c r="BD19" s="158"/>
      <c r="BE19" s="158"/>
      <c r="BF19" s="158"/>
    </row>
    <row r="20" spans="1:58" s="159" customFormat="1" ht="20.100000000000001" customHeight="1" x14ac:dyDescent="0.25">
      <c r="A20" s="161" t="s">
        <v>200</v>
      </c>
      <c r="B20" s="191">
        <v>325</v>
      </c>
      <c r="C20" s="192">
        <v>12.7</v>
      </c>
      <c r="D20" s="193">
        <v>1</v>
      </c>
      <c r="E20" s="179">
        <f t="shared" si="10"/>
        <v>0</v>
      </c>
      <c r="F20" s="180">
        <f>код!H18</f>
        <v>0</v>
      </c>
      <c r="G20" s="179">
        <f t="shared" si="11"/>
        <v>0</v>
      </c>
      <c r="H20" s="181">
        <v>1</v>
      </c>
      <c r="I20" s="179">
        <v>0</v>
      </c>
      <c r="J20" s="182">
        <f>код!E18</f>
        <v>0</v>
      </c>
      <c r="K20" s="179">
        <f t="shared" si="12"/>
        <v>0</v>
      </c>
      <c r="L20" s="179">
        <f t="shared" si="13"/>
        <v>0</v>
      </c>
      <c r="M20" s="179">
        <f t="shared" si="14"/>
        <v>0</v>
      </c>
      <c r="N20" s="179">
        <f t="shared" si="14"/>
        <v>0</v>
      </c>
      <c r="O20" s="195">
        <v>330</v>
      </c>
      <c r="P20" s="195">
        <v>12.7</v>
      </c>
      <c r="Q20" s="178">
        <v>1</v>
      </c>
      <c r="R20" s="179">
        <f t="shared" si="15"/>
        <v>0</v>
      </c>
      <c r="S20" s="184">
        <f>код!I18</f>
        <v>0</v>
      </c>
      <c r="T20" s="179">
        <f t="shared" si="16"/>
        <v>0</v>
      </c>
      <c r="U20" s="181">
        <v>1</v>
      </c>
      <c r="V20" s="179">
        <v>0</v>
      </c>
      <c r="W20" s="185">
        <f>код!F18</f>
        <v>0</v>
      </c>
      <c r="X20" s="179">
        <f t="shared" si="17"/>
        <v>0</v>
      </c>
      <c r="Y20" s="179">
        <f t="shared" si="18"/>
        <v>0</v>
      </c>
      <c r="Z20" s="179">
        <f t="shared" si="19"/>
        <v>0</v>
      </c>
      <c r="AA20" s="179">
        <f t="shared" si="19"/>
        <v>0</v>
      </c>
      <c r="AB20" s="179">
        <f t="shared" si="20"/>
        <v>0</v>
      </c>
      <c r="AC20" s="198">
        <f t="shared" si="32"/>
        <v>0</v>
      </c>
      <c r="AD20" s="199">
        <f t="shared" si="32"/>
        <v>0</v>
      </c>
      <c r="AE20" s="200">
        <v>323</v>
      </c>
      <c r="AF20" s="195">
        <v>12.6</v>
      </c>
      <c r="AG20" s="193">
        <v>1</v>
      </c>
      <c r="AH20" s="179">
        <f t="shared" si="21"/>
        <v>0</v>
      </c>
      <c r="AI20" s="188">
        <f>код!K18</f>
        <v>0</v>
      </c>
      <c r="AJ20" s="179">
        <f t="shared" si="22"/>
        <v>0</v>
      </c>
      <c r="AK20" s="195">
        <v>325</v>
      </c>
      <c r="AL20" s="195">
        <v>12.6</v>
      </c>
      <c r="AM20" s="193">
        <v>1</v>
      </c>
      <c r="AN20" s="179">
        <f t="shared" si="23"/>
        <v>15</v>
      </c>
      <c r="AO20" s="189">
        <f>код!L18</f>
        <v>387</v>
      </c>
      <c r="AP20" s="179">
        <f t="shared" si="24"/>
        <v>4876</v>
      </c>
      <c r="AQ20" s="179">
        <f t="shared" si="25"/>
        <v>15</v>
      </c>
      <c r="AR20" s="198">
        <f t="shared" si="26"/>
        <v>387</v>
      </c>
      <c r="AS20" s="203">
        <f t="shared" si="26"/>
        <v>4876</v>
      </c>
      <c r="AT20" s="179">
        <f t="shared" si="27"/>
        <v>0</v>
      </c>
      <c r="AU20" s="179">
        <f t="shared" si="28"/>
        <v>0</v>
      </c>
      <c r="AV20" s="179">
        <f t="shared" si="1"/>
        <v>0</v>
      </c>
      <c r="AW20" s="179">
        <f t="shared" si="29"/>
        <v>15</v>
      </c>
      <c r="AX20" s="179">
        <f t="shared" si="2"/>
        <v>387</v>
      </c>
      <c r="AY20" s="179">
        <f t="shared" si="2"/>
        <v>4876</v>
      </c>
      <c r="AZ20" s="179">
        <f t="shared" si="3"/>
        <v>15</v>
      </c>
      <c r="BA20" s="179">
        <f t="shared" si="30"/>
        <v>387</v>
      </c>
      <c r="BB20" s="186">
        <f t="shared" si="4"/>
        <v>4876</v>
      </c>
      <c r="BC20" s="158">
        <f t="shared" si="31"/>
        <v>15</v>
      </c>
      <c r="BD20" s="158"/>
      <c r="BE20" s="158"/>
      <c r="BF20" s="158"/>
    </row>
    <row r="21" spans="1:58" s="159" customFormat="1" ht="20.100000000000001" customHeight="1" x14ac:dyDescent="0.25">
      <c r="A21" s="161" t="s">
        <v>201</v>
      </c>
      <c r="B21" s="205">
        <v>1</v>
      </c>
      <c r="C21" s="195">
        <v>1</v>
      </c>
      <c r="D21" s="193"/>
      <c r="E21" s="179"/>
      <c r="F21" s="180"/>
      <c r="G21" s="179"/>
      <c r="H21" s="181"/>
      <c r="I21" s="179"/>
      <c r="J21" s="182"/>
      <c r="K21" s="179"/>
      <c r="L21" s="179"/>
      <c r="M21" s="179"/>
      <c r="N21" s="179"/>
      <c r="O21" s="205">
        <v>1</v>
      </c>
      <c r="P21" s="195">
        <v>1</v>
      </c>
      <c r="Q21" s="178"/>
      <c r="R21" s="179"/>
      <c r="S21" s="184"/>
      <c r="T21" s="179"/>
      <c r="U21" s="206"/>
      <c r="V21" s="179"/>
      <c r="W21" s="185"/>
      <c r="X21" s="179"/>
      <c r="Y21" s="179"/>
      <c r="Z21" s="179"/>
      <c r="AA21" s="179"/>
      <c r="AB21" s="179"/>
      <c r="AC21" s="198"/>
      <c r="AD21" s="199"/>
      <c r="AE21" s="200">
        <v>320</v>
      </c>
      <c r="AF21" s="195">
        <v>11.8</v>
      </c>
      <c r="AG21" s="193">
        <v>1</v>
      </c>
      <c r="AH21" s="179">
        <f t="shared" ref="AH21" si="50">IFERROR(ROUND(AJ21/AE21/AG21,0),"")</f>
        <v>0</v>
      </c>
      <c r="AI21" s="188">
        <f>код!K19</f>
        <v>0</v>
      </c>
      <c r="AJ21" s="179">
        <f t="shared" ref="AJ21" si="51">ROUND(AI21*AF21,0)</f>
        <v>0</v>
      </c>
      <c r="AK21" s="205">
        <v>1</v>
      </c>
      <c r="AL21" s="195">
        <v>1</v>
      </c>
      <c r="AM21" s="193"/>
      <c r="AN21" s="179"/>
      <c r="AO21" s="189"/>
      <c r="AP21" s="179"/>
      <c r="AQ21" s="179">
        <f t="shared" ref="AQ21" si="52">IFERROR((AH21+AN21),"")</f>
        <v>0</v>
      </c>
      <c r="AR21" s="198">
        <f t="shared" ref="AR21" si="53">AI21+AO21</f>
        <v>0</v>
      </c>
      <c r="AS21" s="203">
        <f t="shared" ref="AS21" si="54">AJ21+AP21</f>
        <v>0</v>
      </c>
      <c r="AT21" s="179">
        <f t="shared" ref="AT21" si="55">IFERROR((L21+AH21),"")</f>
        <v>0</v>
      </c>
      <c r="AU21" s="179">
        <f t="shared" ref="AU21" si="56">M21+AI21</f>
        <v>0</v>
      </c>
      <c r="AV21" s="179">
        <f t="shared" ref="AV21" si="57">N21+AJ21</f>
        <v>0</v>
      </c>
      <c r="AW21" s="179">
        <f t="shared" ref="AW21" si="58">IFERROR((Y21+AN21),"")</f>
        <v>0</v>
      </c>
      <c r="AX21" s="179">
        <f t="shared" ref="AX21" si="59">Z21+AO21</f>
        <v>0</v>
      </c>
      <c r="AY21" s="179">
        <f t="shared" ref="AY21" si="60">AA21+AP21</f>
        <v>0</v>
      </c>
      <c r="AZ21" s="179">
        <f t="shared" ref="AZ21" si="61">IFERROR((AT21+AW21),"")</f>
        <v>0</v>
      </c>
      <c r="BA21" s="179">
        <f t="shared" ref="BA21" si="62">AU21+AX21</f>
        <v>0</v>
      </c>
      <c r="BB21" s="186">
        <f t="shared" ref="BB21" si="63">AV21+AY21</f>
        <v>0</v>
      </c>
      <c r="BC21" s="158">
        <f t="shared" si="31"/>
        <v>0</v>
      </c>
      <c r="BD21" s="158"/>
      <c r="BE21" s="158"/>
      <c r="BF21" s="158"/>
    </row>
    <row r="22" spans="1:58" s="159" customFormat="1" ht="20.100000000000001" customHeight="1" x14ac:dyDescent="0.25">
      <c r="A22" s="162" t="s">
        <v>255</v>
      </c>
      <c r="B22" s="191">
        <v>324</v>
      </c>
      <c r="C22" s="192">
        <v>12.2</v>
      </c>
      <c r="D22" s="193">
        <v>1</v>
      </c>
      <c r="E22" s="179">
        <f t="shared" ref="E22" si="64">IFERROR(ROUND(G22/B22/D22,0),"")</f>
        <v>0</v>
      </c>
      <c r="F22" s="180">
        <f>код!H20</f>
        <v>0</v>
      </c>
      <c r="G22" s="179">
        <f t="shared" ref="G22" si="65">ROUND(F22*C22,0)</f>
        <v>0</v>
      </c>
      <c r="H22" s="181">
        <v>1</v>
      </c>
      <c r="I22" s="179">
        <v>0</v>
      </c>
      <c r="J22" s="182">
        <f>код!E20</f>
        <v>0</v>
      </c>
      <c r="K22" s="179">
        <f t="shared" ref="K22" si="66">ROUND(J22*C22,0)</f>
        <v>0</v>
      </c>
      <c r="L22" s="179">
        <f t="shared" ref="L22" si="67">IFERROR((E22+I22),"")</f>
        <v>0</v>
      </c>
      <c r="M22" s="179">
        <f t="shared" ref="M22" si="68">F22+J22</f>
        <v>0</v>
      </c>
      <c r="N22" s="179">
        <f t="shared" ref="N22" si="69">G22+K22</f>
        <v>0</v>
      </c>
      <c r="O22" s="205">
        <v>1</v>
      </c>
      <c r="P22" s="195">
        <v>1</v>
      </c>
      <c r="Q22" s="178"/>
      <c r="R22" s="179"/>
      <c r="S22" s="184"/>
      <c r="T22" s="179"/>
      <c r="U22" s="206"/>
      <c r="V22" s="179"/>
      <c r="W22" s="185"/>
      <c r="X22" s="179"/>
      <c r="Y22" s="179"/>
      <c r="Z22" s="179"/>
      <c r="AA22" s="179"/>
      <c r="AB22" s="179"/>
      <c r="AC22" s="198"/>
      <c r="AD22" s="199"/>
      <c r="AE22" s="200">
        <v>320</v>
      </c>
      <c r="AF22" s="195">
        <v>12.2</v>
      </c>
      <c r="AG22" s="193">
        <v>1</v>
      </c>
      <c r="AH22" s="179">
        <f t="shared" ref="AH22" si="70">IFERROR(ROUND(AJ22/AE22/AG22,0),"")</f>
        <v>0</v>
      </c>
      <c r="AI22" s="188">
        <f>код!K20</f>
        <v>0</v>
      </c>
      <c r="AJ22" s="179">
        <f t="shared" ref="AJ22" si="71">ROUND(AI22*AF22,0)</f>
        <v>0</v>
      </c>
      <c r="AK22" s="205">
        <v>1</v>
      </c>
      <c r="AL22" s="195">
        <v>1</v>
      </c>
      <c r="AM22" s="193"/>
      <c r="AN22" s="179"/>
      <c r="AO22" s="189"/>
      <c r="AP22" s="179"/>
      <c r="AQ22" s="179">
        <f t="shared" ref="AQ22" si="72">IFERROR((AH22+AN22),"")</f>
        <v>0</v>
      </c>
      <c r="AR22" s="198">
        <f t="shared" ref="AR22" si="73">AI22+AO22</f>
        <v>0</v>
      </c>
      <c r="AS22" s="203">
        <f t="shared" ref="AS22" si="74">AJ22+AP22</f>
        <v>0</v>
      </c>
      <c r="AT22" s="179">
        <f t="shared" ref="AT22" si="75">IFERROR((L22+AH22),"")</f>
        <v>0</v>
      </c>
      <c r="AU22" s="179">
        <f t="shared" ref="AU22" si="76">M22+AI22</f>
        <v>0</v>
      </c>
      <c r="AV22" s="179">
        <f t="shared" ref="AV22" si="77">N22+AJ22</f>
        <v>0</v>
      </c>
      <c r="AW22" s="179">
        <f t="shared" ref="AW22" si="78">IFERROR((Y22+AN22),"")</f>
        <v>0</v>
      </c>
      <c r="AX22" s="179">
        <f t="shared" ref="AX22" si="79">Z22+AO22</f>
        <v>0</v>
      </c>
      <c r="AY22" s="179">
        <f t="shared" ref="AY22" si="80">AA22+AP22</f>
        <v>0</v>
      </c>
      <c r="AZ22" s="179">
        <f t="shared" ref="AZ22" si="81">IFERROR((AT22+AW22),"")</f>
        <v>0</v>
      </c>
      <c r="BA22" s="179">
        <f t="shared" ref="BA22" si="82">AU22+AX22</f>
        <v>0</v>
      </c>
      <c r="BB22" s="186">
        <f t="shared" ref="BB22" si="83">AV22+AY22</f>
        <v>0</v>
      </c>
      <c r="BC22" s="158">
        <f t="shared" si="31"/>
        <v>0</v>
      </c>
      <c r="BD22" s="158"/>
      <c r="BE22" s="158"/>
      <c r="BF22" s="158"/>
    </row>
    <row r="23" spans="1:58" s="159" customFormat="1" ht="20.100000000000001" customHeight="1" x14ac:dyDescent="0.25">
      <c r="A23" s="162" t="s">
        <v>203</v>
      </c>
      <c r="B23" s="191">
        <v>218</v>
      </c>
      <c r="C23" s="192">
        <v>10.8</v>
      </c>
      <c r="D23" s="193">
        <v>1</v>
      </c>
      <c r="E23" s="179">
        <f t="shared" si="10"/>
        <v>0</v>
      </c>
      <c r="F23" s="180">
        <f>код!H21</f>
        <v>0</v>
      </c>
      <c r="G23" s="179">
        <f t="shared" si="11"/>
        <v>0</v>
      </c>
      <c r="H23" s="181">
        <v>1</v>
      </c>
      <c r="I23" s="179">
        <v>0</v>
      </c>
      <c r="J23" s="182">
        <f>код!E21</f>
        <v>0</v>
      </c>
      <c r="K23" s="179">
        <f t="shared" si="12"/>
        <v>0</v>
      </c>
      <c r="L23" s="179">
        <f t="shared" si="13"/>
        <v>0</v>
      </c>
      <c r="M23" s="179">
        <f t="shared" si="14"/>
        <v>0</v>
      </c>
      <c r="N23" s="179">
        <f t="shared" si="14"/>
        <v>0</v>
      </c>
      <c r="O23" s="195">
        <v>218</v>
      </c>
      <c r="P23" s="195">
        <v>10.8</v>
      </c>
      <c r="Q23" s="178">
        <v>1</v>
      </c>
      <c r="R23" s="179">
        <f t="shared" si="15"/>
        <v>0</v>
      </c>
      <c r="S23" s="184">
        <f>код!I22</f>
        <v>0</v>
      </c>
      <c r="T23" s="179">
        <f t="shared" si="16"/>
        <v>0</v>
      </c>
      <c r="U23" s="181">
        <v>1</v>
      </c>
      <c r="V23" s="179">
        <v>0</v>
      </c>
      <c r="W23" s="185">
        <f>код!F22</f>
        <v>0</v>
      </c>
      <c r="X23" s="179">
        <f t="shared" si="17"/>
        <v>0</v>
      </c>
      <c r="Y23" s="179">
        <f t="shared" si="18"/>
        <v>0</v>
      </c>
      <c r="Z23" s="179">
        <f t="shared" si="19"/>
        <v>0</v>
      </c>
      <c r="AA23" s="179">
        <f t="shared" si="19"/>
        <v>0</v>
      </c>
      <c r="AB23" s="179">
        <f t="shared" si="20"/>
        <v>0</v>
      </c>
      <c r="AC23" s="198">
        <f t="shared" si="32"/>
        <v>0</v>
      </c>
      <c r="AD23" s="199">
        <f t="shared" si="32"/>
        <v>0</v>
      </c>
      <c r="AE23" s="200">
        <v>320</v>
      </c>
      <c r="AF23" s="195">
        <v>10.8</v>
      </c>
      <c r="AG23" s="193">
        <v>1</v>
      </c>
      <c r="AH23" s="179">
        <f t="shared" si="21"/>
        <v>0</v>
      </c>
      <c r="AI23" s="188">
        <f>код!K21</f>
        <v>0</v>
      </c>
      <c r="AJ23" s="179">
        <f t="shared" si="22"/>
        <v>0</v>
      </c>
      <c r="AK23" s="195">
        <v>301</v>
      </c>
      <c r="AL23" s="195">
        <v>10.8</v>
      </c>
      <c r="AM23" s="193">
        <v>1</v>
      </c>
      <c r="AN23" s="179">
        <f t="shared" ref="AN23:AN30" si="84">IFERROR(ROUND(AP23/AK23/AM23,0),"")</f>
        <v>0</v>
      </c>
      <c r="AO23" s="189">
        <f>код!L22</f>
        <v>0</v>
      </c>
      <c r="AP23" s="179">
        <f t="shared" ref="AP23:AP30" si="85">ROUND(AO23*AL23,0)</f>
        <v>0</v>
      </c>
      <c r="AQ23" s="179">
        <f t="shared" si="25"/>
        <v>0</v>
      </c>
      <c r="AR23" s="198">
        <f t="shared" si="26"/>
        <v>0</v>
      </c>
      <c r="AS23" s="203">
        <f t="shared" si="26"/>
        <v>0</v>
      </c>
      <c r="AT23" s="179">
        <f t="shared" si="27"/>
        <v>0</v>
      </c>
      <c r="AU23" s="179">
        <f t="shared" si="28"/>
        <v>0</v>
      </c>
      <c r="AV23" s="179">
        <f t="shared" si="1"/>
        <v>0</v>
      </c>
      <c r="AW23" s="179">
        <f t="shared" si="29"/>
        <v>0</v>
      </c>
      <c r="AX23" s="179">
        <f t="shared" si="2"/>
        <v>0</v>
      </c>
      <c r="AY23" s="179">
        <f t="shared" si="2"/>
        <v>0</v>
      </c>
      <c r="AZ23" s="179">
        <f t="shared" si="3"/>
        <v>0</v>
      </c>
      <c r="BA23" s="179">
        <f t="shared" si="30"/>
        <v>0</v>
      </c>
      <c r="BB23" s="186">
        <f t="shared" si="4"/>
        <v>0</v>
      </c>
      <c r="BC23" s="158">
        <f t="shared" si="31"/>
        <v>0</v>
      </c>
      <c r="BD23" s="158"/>
      <c r="BE23" s="158"/>
      <c r="BF23" s="158"/>
    </row>
    <row r="24" spans="1:58" s="159" customFormat="1" ht="20.100000000000001" customHeight="1" x14ac:dyDescent="0.25">
      <c r="A24" s="162" t="s">
        <v>205</v>
      </c>
      <c r="B24" s="191">
        <v>314</v>
      </c>
      <c r="C24" s="192">
        <v>9.4</v>
      </c>
      <c r="D24" s="193">
        <v>1</v>
      </c>
      <c r="E24" s="179">
        <f t="shared" si="10"/>
        <v>0</v>
      </c>
      <c r="F24" s="180">
        <f>код!H23</f>
        <v>0</v>
      </c>
      <c r="G24" s="179">
        <f t="shared" si="11"/>
        <v>0</v>
      </c>
      <c r="H24" s="181">
        <v>1</v>
      </c>
      <c r="I24" s="179">
        <v>0</v>
      </c>
      <c r="J24" s="182">
        <f>код!E23</f>
        <v>0</v>
      </c>
      <c r="K24" s="179">
        <f t="shared" si="12"/>
        <v>0</v>
      </c>
      <c r="L24" s="179">
        <f t="shared" si="13"/>
        <v>0</v>
      </c>
      <c r="M24" s="179">
        <f t="shared" si="14"/>
        <v>0</v>
      </c>
      <c r="N24" s="179">
        <f t="shared" si="14"/>
        <v>0</v>
      </c>
      <c r="O24" s="195">
        <v>308</v>
      </c>
      <c r="P24" s="195">
        <v>9.4</v>
      </c>
      <c r="Q24" s="178">
        <v>1</v>
      </c>
      <c r="R24" s="179">
        <f t="shared" si="15"/>
        <v>0</v>
      </c>
      <c r="S24" s="184">
        <f>код!I23</f>
        <v>0</v>
      </c>
      <c r="T24" s="179">
        <f t="shared" si="16"/>
        <v>0</v>
      </c>
      <c r="U24" s="181">
        <v>1</v>
      </c>
      <c r="V24" s="179">
        <v>0</v>
      </c>
      <c r="W24" s="185">
        <f>код!F23</f>
        <v>0</v>
      </c>
      <c r="X24" s="179">
        <f t="shared" si="17"/>
        <v>0</v>
      </c>
      <c r="Y24" s="179">
        <f t="shared" si="18"/>
        <v>0</v>
      </c>
      <c r="Z24" s="179">
        <f t="shared" si="19"/>
        <v>0</v>
      </c>
      <c r="AA24" s="179">
        <f t="shared" si="19"/>
        <v>0</v>
      </c>
      <c r="AB24" s="179">
        <f t="shared" si="20"/>
        <v>0</v>
      </c>
      <c r="AC24" s="198">
        <f t="shared" si="32"/>
        <v>0</v>
      </c>
      <c r="AD24" s="199">
        <f t="shared" si="32"/>
        <v>0</v>
      </c>
      <c r="AE24" s="200">
        <v>306</v>
      </c>
      <c r="AF24" s="195">
        <v>6.4</v>
      </c>
      <c r="AG24" s="193">
        <v>1</v>
      </c>
      <c r="AH24" s="179">
        <f t="shared" si="21"/>
        <v>0</v>
      </c>
      <c r="AI24" s="201">
        <f>код!K23</f>
        <v>0</v>
      </c>
      <c r="AJ24" s="179">
        <f t="shared" si="22"/>
        <v>0</v>
      </c>
      <c r="AK24" s="195">
        <v>303</v>
      </c>
      <c r="AL24" s="195">
        <v>6.4</v>
      </c>
      <c r="AM24" s="193">
        <v>1</v>
      </c>
      <c r="AN24" s="179">
        <f t="shared" si="84"/>
        <v>0</v>
      </c>
      <c r="AO24" s="189">
        <f>код!L23</f>
        <v>0</v>
      </c>
      <c r="AP24" s="179">
        <f t="shared" si="85"/>
        <v>0</v>
      </c>
      <c r="AQ24" s="179">
        <f t="shared" si="25"/>
        <v>0</v>
      </c>
      <c r="AR24" s="198">
        <f t="shared" si="26"/>
        <v>0</v>
      </c>
      <c r="AS24" s="203">
        <f t="shared" si="26"/>
        <v>0</v>
      </c>
      <c r="AT24" s="179">
        <f t="shared" si="27"/>
        <v>0</v>
      </c>
      <c r="AU24" s="179">
        <f t="shared" si="28"/>
        <v>0</v>
      </c>
      <c r="AV24" s="179">
        <f t="shared" si="1"/>
        <v>0</v>
      </c>
      <c r="AW24" s="179">
        <f t="shared" si="29"/>
        <v>0</v>
      </c>
      <c r="AX24" s="179">
        <f t="shared" si="2"/>
        <v>0</v>
      </c>
      <c r="AY24" s="179">
        <f t="shared" si="2"/>
        <v>0</v>
      </c>
      <c r="AZ24" s="179">
        <f t="shared" si="3"/>
        <v>0</v>
      </c>
      <c r="BA24" s="179">
        <f t="shared" si="30"/>
        <v>0</v>
      </c>
      <c r="BB24" s="186">
        <f t="shared" si="4"/>
        <v>0</v>
      </c>
      <c r="BC24" s="158">
        <f t="shared" si="31"/>
        <v>0</v>
      </c>
      <c r="BD24" s="158"/>
      <c r="BE24" s="158"/>
      <c r="BF24" s="158"/>
    </row>
    <row r="25" spans="1:58" s="159" customFormat="1" ht="20.100000000000001" customHeight="1" x14ac:dyDescent="0.25">
      <c r="A25" s="161" t="s">
        <v>206</v>
      </c>
      <c r="B25" s="191">
        <v>321</v>
      </c>
      <c r="C25" s="192">
        <v>11.3</v>
      </c>
      <c r="D25" s="193">
        <v>1</v>
      </c>
      <c r="E25" s="179">
        <f t="shared" si="10"/>
        <v>0</v>
      </c>
      <c r="F25" s="180">
        <f>код!H24</f>
        <v>0</v>
      </c>
      <c r="G25" s="179">
        <f t="shared" si="11"/>
        <v>0</v>
      </c>
      <c r="H25" s="181">
        <v>1</v>
      </c>
      <c r="I25" s="179">
        <v>0</v>
      </c>
      <c r="J25" s="182">
        <f>код!E24</f>
        <v>0</v>
      </c>
      <c r="K25" s="179">
        <f t="shared" si="12"/>
        <v>0</v>
      </c>
      <c r="L25" s="179">
        <f t="shared" si="13"/>
        <v>0</v>
      </c>
      <c r="M25" s="179">
        <f t="shared" si="14"/>
        <v>0</v>
      </c>
      <c r="N25" s="179">
        <f t="shared" si="14"/>
        <v>0</v>
      </c>
      <c r="O25" s="195">
        <v>322</v>
      </c>
      <c r="P25" s="195">
        <v>11.3</v>
      </c>
      <c r="Q25" s="178">
        <v>1</v>
      </c>
      <c r="R25" s="179">
        <f t="shared" si="15"/>
        <v>20</v>
      </c>
      <c r="S25" s="184">
        <f>код!I24</f>
        <v>570</v>
      </c>
      <c r="T25" s="179">
        <f t="shared" si="16"/>
        <v>6441</v>
      </c>
      <c r="U25" s="181">
        <v>1</v>
      </c>
      <c r="V25" s="179">
        <v>0</v>
      </c>
      <c r="W25" s="185">
        <f>код!F24</f>
        <v>0</v>
      </c>
      <c r="X25" s="179">
        <f t="shared" si="17"/>
        <v>0</v>
      </c>
      <c r="Y25" s="179">
        <f t="shared" si="18"/>
        <v>20</v>
      </c>
      <c r="Z25" s="179">
        <f t="shared" si="19"/>
        <v>570</v>
      </c>
      <c r="AA25" s="179">
        <f t="shared" si="19"/>
        <v>6441</v>
      </c>
      <c r="AB25" s="179">
        <f t="shared" si="20"/>
        <v>20</v>
      </c>
      <c r="AC25" s="198">
        <f t="shared" si="32"/>
        <v>570</v>
      </c>
      <c r="AD25" s="199">
        <f t="shared" si="32"/>
        <v>6441</v>
      </c>
      <c r="AE25" s="200">
        <v>310</v>
      </c>
      <c r="AF25" s="195">
        <v>11.2</v>
      </c>
      <c r="AG25" s="193">
        <v>1</v>
      </c>
      <c r="AH25" s="179">
        <f t="shared" si="21"/>
        <v>0</v>
      </c>
      <c r="AI25" s="201">
        <f>код!K24</f>
        <v>0</v>
      </c>
      <c r="AJ25" s="179">
        <f t="shared" si="22"/>
        <v>0</v>
      </c>
      <c r="AK25" s="195">
        <v>313</v>
      </c>
      <c r="AL25" s="195">
        <v>11.2</v>
      </c>
      <c r="AM25" s="193">
        <v>1</v>
      </c>
      <c r="AN25" s="179">
        <f t="shared" si="84"/>
        <v>0</v>
      </c>
      <c r="AO25" s="189">
        <f>код!L24</f>
        <v>0</v>
      </c>
      <c r="AP25" s="179">
        <f t="shared" si="85"/>
        <v>0</v>
      </c>
      <c r="AQ25" s="179">
        <f t="shared" si="25"/>
        <v>0</v>
      </c>
      <c r="AR25" s="198">
        <f t="shared" si="26"/>
        <v>0</v>
      </c>
      <c r="AS25" s="203">
        <f t="shared" si="26"/>
        <v>0</v>
      </c>
      <c r="AT25" s="179">
        <f t="shared" si="27"/>
        <v>0</v>
      </c>
      <c r="AU25" s="179">
        <f t="shared" si="28"/>
        <v>0</v>
      </c>
      <c r="AV25" s="179">
        <f t="shared" si="1"/>
        <v>0</v>
      </c>
      <c r="AW25" s="179">
        <f t="shared" si="29"/>
        <v>20</v>
      </c>
      <c r="AX25" s="179">
        <f t="shared" si="2"/>
        <v>570</v>
      </c>
      <c r="AY25" s="179">
        <f t="shared" si="2"/>
        <v>6441</v>
      </c>
      <c r="AZ25" s="179">
        <f t="shared" si="3"/>
        <v>20</v>
      </c>
      <c r="BA25" s="179">
        <f t="shared" si="30"/>
        <v>570</v>
      </c>
      <c r="BB25" s="186">
        <f t="shared" si="4"/>
        <v>6441</v>
      </c>
      <c r="BC25" s="158">
        <f t="shared" si="31"/>
        <v>20</v>
      </c>
      <c r="BD25" s="158"/>
      <c r="BE25" s="158"/>
      <c r="BF25" s="158"/>
    </row>
    <row r="26" spans="1:58" s="159" customFormat="1" ht="20.100000000000001" customHeight="1" x14ac:dyDescent="0.25">
      <c r="A26" s="161" t="s">
        <v>171</v>
      </c>
      <c r="B26" s="191">
        <v>294</v>
      </c>
      <c r="C26" s="192">
        <v>6.6</v>
      </c>
      <c r="D26" s="193">
        <v>1</v>
      </c>
      <c r="E26" s="179">
        <f t="shared" si="10"/>
        <v>0</v>
      </c>
      <c r="F26" s="180">
        <f>код!H25</f>
        <v>0</v>
      </c>
      <c r="G26" s="179">
        <f t="shared" si="11"/>
        <v>0</v>
      </c>
      <c r="H26" s="181">
        <v>1</v>
      </c>
      <c r="I26" s="179">
        <v>0</v>
      </c>
      <c r="J26" s="182">
        <f>код!E25</f>
        <v>0</v>
      </c>
      <c r="K26" s="179">
        <f t="shared" si="12"/>
        <v>0</v>
      </c>
      <c r="L26" s="179">
        <f t="shared" si="13"/>
        <v>0</v>
      </c>
      <c r="M26" s="179">
        <f t="shared" si="14"/>
        <v>0</v>
      </c>
      <c r="N26" s="179">
        <f t="shared" si="14"/>
        <v>0</v>
      </c>
      <c r="O26" s="195">
        <v>294</v>
      </c>
      <c r="P26" s="195">
        <v>6.6</v>
      </c>
      <c r="Q26" s="178">
        <v>1</v>
      </c>
      <c r="R26" s="179">
        <f t="shared" si="15"/>
        <v>0</v>
      </c>
      <c r="S26" s="184">
        <f>код!I25</f>
        <v>0</v>
      </c>
      <c r="T26" s="179">
        <f t="shared" si="16"/>
        <v>0</v>
      </c>
      <c r="U26" s="181">
        <v>1</v>
      </c>
      <c r="V26" s="179">
        <v>0</v>
      </c>
      <c r="W26" s="185">
        <f>код!F25</f>
        <v>0</v>
      </c>
      <c r="X26" s="179">
        <f t="shared" si="17"/>
        <v>0</v>
      </c>
      <c r="Y26" s="179">
        <f t="shared" si="18"/>
        <v>0</v>
      </c>
      <c r="Z26" s="179">
        <f t="shared" si="19"/>
        <v>0</v>
      </c>
      <c r="AA26" s="179">
        <f t="shared" si="19"/>
        <v>0</v>
      </c>
      <c r="AB26" s="179">
        <f t="shared" si="20"/>
        <v>0</v>
      </c>
      <c r="AC26" s="198">
        <f t="shared" si="32"/>
        <v>0</v>
      </c>
      <c r="AD26" s="199">
        <f t="shared" si="32"/>
        <v>0</v>
      </c>
      <c r="AE26" s="200">
        <v>297</v>
      </c>
      <c r="AF26" s="195">
        <v>7.5</v>
      </c>
      <c r="AG26" s="193">
        <v>1</v>
      </c>
      <c r="AH26" s="179">
        <f t="shared" si="21"/>
        <v>0</v>
      </c>
      <c r="AI26" s="201">
        <f>код!K25</f>
        <v>0</v>
      </c>
      <c r="AJ26" s="179">
        <f t="shared" si="22"/>
        <v>0</v>
      </c>
      <c r="AK26" s="195">
        <v>296</v>
      </c>
      <c r="AL26" s="195">
        <v>7.5</v>
      </c>
      <c r="AM26" s="193">
        <v>1</v>
      </c>
      <c r="AN26" s="179">
        <f t="shared" si="84"/>
        <v>0</v>
      </c>
      <c r="AO26" s="189">
        <f>код!L25</f>
        <v>0</v>
      </c>
      <c r="AP26" s="179">
        <f t="shared" si="85"/>
        <v>0</v>
      </c>
      <c r="AQ26" s="179">
        <f t="shared" si="25"/>
        <v>0</v>
      </c>
      <c r="AR26" s="198">
        <f t="shared" si="26"/>
        <v>0</v>
      </c>
      <c r="AS26" s="203">
        <f t="shared" si="26"/>
        <v>0</v>
      </c>
      <c r="AT26" s="179">
        <f t="shared" si="27"/>
        <v>0</v>
      </c>
      <c r="AU26" s="179">
        <f t="shared" si="28"/>
        <v>0</v>
      </c>
      <c r="AV26" s="179">
        <f t="shared" si="1"/>
        <v>0</v>
      </c>
      <c r="AW26" s="179">
        <f t="shared" si="29"/>
        <v>0</v>
      </c>
      <c r="AX26" s="179">
        <f t="shared" si="2"/>
        <v>0</v>
      </c>
      <c r="AY26" s="179">
        <f t="shared" si="2"/>
        <v>0</v>
      </c>
      <c r="AZ26" s="179">
        <f t="shared" si="3"/>
        <v>0</v>
      </c>
      <c r="BA26" s="179">
        <f t="shared" si="30"/>
        <v>0</v>
      </c>
      <c r="BB26" s="186">
        <f t="shared" si="4"/>
        <v>0</v>
      </c>
      <c r="BC26" s="158">
        <f t="shared" si="31"/>
        <v>0</v>
      </c>
      <c r="BD26" s="158"/>
      <c r="BE26" s="158"/>
      <c r="BF26" s="158"/>
    </row>
    <row r="27" spans="1:58" s="159" customFormat="1" ht="20.100000000000001" customHeight="1" x14ac:dyDescent="0.25">
      <c r="A27" s="162" t="s">
        <v>208</v>
      </c>
      <c r="B27" s="205">
        <v>1</v>
      </c>
      <c r="C27" s="195">
        <v>1</v>
      </c>
      <c r="D27" s="193"/>
      <c r="E27" s="179"/>
      <c r="F27" s="180"/>
      <c r="G27" s="179"/>
      <c r="H27" s="181"/>
      <c r="I27" s="179"/>
      <c r="J27" s="182"/>
      <c r="K27" s="179"/>
      <c r="L27" s="179"/>
      <c r="M27" s="179"/>
      <c r="N27" s="179"/>
      <c r="O27" s="195">
        <v>323</v>
      </c>
      <c r="P27" s="195">
        <v>11</v>
      </c>
      <c r="Q27" s="178">
        <v>1</v>
      </c>
      <c r="R27" s="179">
        <f t="shared" si="15"/>
        <v>20</v>
      </c>
      <c r="S27" s="184">
        <f>код!I26</f>
        <v>587</v>
      </c>
      <c r="T27" s="179">
        <f t="shared" si="16"/>
        <v>6457</v>
      </c>
      <c r="U27" s="181">
        <v>1</v>
      </c>
      <c r="V27" s="179">
        <v>0</v>
      </c>
      <c r="W27" s="185">
        <f>код!F26</f>
        <v>0</v>
      </c>
      <c r="X27" s="179">
        <f t="shared" si="17"/>
        <v>0</v>
      </c>
      <c r="Y27" s="179">
        <f t="shared" si="18"/>
        <v>20</v>
      </c>
      <c r="Z27" s="179">
        <f t="shared" si="19"/>
        <v>587</v>
      </c>
      <c r="AA27" s="179">
        <f t="shared" si="19"/>
        <v>6457</v>
      </c>
      <c r="AB27" s="179">
        <f t="shared" si="20"/>
        <v>20</v>
      </c>
      <c r="AC27" s="198">
        <f t="shared" si="32"/>
        <v>587</v>
      </c>
      <c r="AD27" s="199">
        <f t="shared" si="32"/>
        <v>6457</v>
      </c>
      <c r="AE27" s="205">
        <v>1</v>
      </c>
      <c r="AF27" s="195">
        <v>1</v>
      </c>
      <c r="AG27" s="193"/>
      <c r="AH27" s="179"/>
      <c r="AI27" s="201"/>
      <c r="AJ27" s="179"/>
      <c r="AK27" s="195">
        <v>317</v>
      </c>
      <c r="AL27" s="195">
        <v>10.199999999999999</v>
      </c>
      <c r="AM27" s="193">
        <v>1</v>
      </c>
      <c r="AN27" s="179">
        <f t="shared" si="84"/>
        <v>5</v>
      </c>
      <c r="AO27" s="189">
        <f>код!L26</f>
        <v>147</v>
      </c>
      <c r="AP27" s="179">
        <f t="shared" si="85"/>
        <v>1499</v>
      </c>
      <c r="AQ27" s="179">
        <f t="shared" si="25"/>
        <v>5</v>
      </c>
      <c r="AR27" s="198">
        <f t="shared" si="26"/>
        <v>147</v>
      </c>
      <c r="AS27" s="203">
        <f t="shared" si="26"/>
        <v>1499</v>
      </c>
      <c r="AT27" s="179">
        <f t="shared" si="27"/>
        <v>0</v>
      </c>
      <c r="AU27" s="179">
        <f t="shared" si="28"/>
        <v>0</v>
      </c>
      <c r="AV27" s="179">
        <f t="shared" si="1"/>
        <v>0</v>
      </c>
      <c r="AW27" s="179">
        <f t="shared" si="29"/>
        <v>25</v>
      </c>
      <c r="AX27" s="179">
        <f t="shared" si="2"/>
        <v>734</v>
      </c>
      <c r="AY27" s="179">
        <f t="shared" si="2"/>
        <v>7956</v>
      </c>
      <c r="AZ27" s="179">
        <f t="shared" si="3"/>
        <v>25</v>
      </c>
      <c r="BA27" s="179">
        <f t="shared" si="30"/>
        <v>734</v>
      </c>
      <c r="BB27" s="186">
        <f t="shared" si="4"/>
        <v>7956</v>
      </c>
      <c r="BC27" s="158">
        <f t="shared" si="31"/>
        <v>25</v>
      </c>
      <c r="BD27" s="158"/>
      <c r="BE27" s="158"/>
      <c r="BF27" s="158"/>
    </row>
    <row r="28" spans="1:58" s="159" customFormat="1" ht="20.100000000000001" customHeight="1" x14ac:dyDescent="0.25">
      <c r="A28" s="162" t="s">
        <v>209</v>
      </c>
      <c r="B28" s="191">
        <v>310</v>
      </c>
      <c r="C28" s="192">
        <v>13.4</v>
      </c>
      <c r="D28" s="193">
        <v>1</v>
      </c>
      <c r="E28" s="179">
        <f t="shared" si="10"/>
        <v>0</v>
      </c>
      <c r="F28" s="180">
        <f>код!H27</f>
        <v>0</v>
      </c>
      <c r="G28" s="179">
        <f t="shared" si="11"/>
        <v>0</v>
      </c>
      <c r="H28" s="181">
        <v>1</v>
      </c>
      <c r="I28" s="179">
        <v>0</v>
      </c>
      <c r="J28" s="182">
        <f>код!E27</f>
        <v>0</v>
      </c>
      <c r="K28" s="179">
        <f t="shared" si="12"/>
        <v>0</v>
      </c>
      <c r="L28" s="179">
        <f t="shared" si="13"/>
        <v>0</v>
      </c>
      <c r="M28" s="179">
        <f t="shared" si="14"/>
        <v>0</v>
      </c>
      <c r="N28" s="179">
        <f t="shared" si="14"/>
        <v>0</v>
      </c>
      <c r="O28" s="195">
        <v>311</v>
      </c>
      <c r="P28" s="195">
        <v>13.4</v>
      </c>
      <c r="Q28" s="178">
        <v>1</v>
      </c>
      <c r="R28" s="179">
        <f t="shared" si="15"/>
        <v>0</v>
      </c>
      <c r="S28" s="184">
        <f>код!I27</f>
        <v>0</v>
      </c>
      <c r="T28" s="179">
        <f t="shared" si="16"/>
        <v>0</v>
      </c>
      <c r="U28" s="181">
        <v>1</v>
      </c>
      <c r="V28" s="179">
        <v>0</v>
      </c>
      <c r="W28" s="185">
        <f>код!F27</f>
        <v>0</v>
      </c>
      <c r="X28" s="179">
        <f t="shared" si="17"/>
        <v>0</v>
      </c>
      <c r="Y28" s="179">
        <f t="shared" si="18"/>
        <v>0</v>
      </c>
      <c r="Z28" s="179">
        <f t="shared" si="19"/>
        <v>0</v>
      </c>
      <c r="AA28" s="179">
        <f t="shared" si="19"/>
        <v>0</v>
      </c>
      <c r="AB28" s="179">
        <f t="shared" si="20"/>
        <v>0</v>
      </c>
      <c r="AC28" s="198">
        <f t="shared" si="32"/>
        <v>0</v>
      </c>
      <c r="AD28" s="199">
        <f t="shared" si="32"/>
        <v>0</v>
      </c>
      <c r="AE28" s="200">
        <v>310</v>
      </c>
      <c r="AF28" s="195">
        <v>13.4</v>
      </c>
      <c r="AG28" s="193">
        <v>1</v>
      </c>
      <c r="AH28" s="179">
        <f t="shared" si="21"/>
        <v>0</v>
      </c>
      <c r="AI28" s="201">
        <f>код!K27</f>
        <v>0</v>
      </c>
      <c r="AJ28" s="179">
        <f t="shared" si="22"/>
        <v>0</v>
      </c>
      <c r="AK28" s="195">
        <v>311</v>
      </c>
      <c r="AL28" s="195">
        <v>13.4</v>
      </c>
      <c r="AM28" s="193">
        <v>1</v>
      </c>
      <c r="AN28" s="179">
        <f t="shared" si="84"/>
        <v>0</v>
      </c>
      <c r="AO28" s="189">
        <f>код!L27</f>
        <v>0</v>
      </c>
      <c r="AP28" s="179">
        <f t="shared" si="85"/>
        <v>0</v>
      </c>
      <c r="AQ28" s="179">
        <f t="shared" si="25"/>
        <v>0</v>
      </c>
      <c r="AR28" s="198">
        <f t="shared" si="26"/>
        <v>0</v>
      </c>
      <c r="AS28" s="203">
        <f t="shared" si="26"/>
        <v>0</v>
      </c>
      <c r="AT28" s="179">
        <f t="shared" si="27"/>
        <v>0</v>
      </c>
      <c r="AU28" s="179">
        <f t="shared" si="28"/>
        <v>0</v>
      </c>
      <c r="AV28" s="179">
        <f t="shared" si="1"/>
        <v>0</v>
      </c>
      <c r="AW28" s="179">
        <f t="shared" si="29"/>
        <v>0</v>
      </c>
      <c r="AX28" s="179">
        <f t="shared" si="2"/>
        <v>0</v>
      </c>
      <c r="AY28" s="179">
        <f t="shared" si="2"/>
        <v>0</v>
      </c>
      <c r="AZ28" s="179">
        <f t="shared" si="3"/>
        <v>0</v>
      </c>
      <c r="BA28" s="179">
        <f t="shared" si="30"/>
        <v>0</v>
      </c>
      <c r="BB28" s="186">
        <f t="shared" si="4"/>
        <v>0</v>
      </c>
      <c r="BC28" s="158">
        <f t="shared" si="31"/>
        <v>0</v>
      </c>
      <c r="BD28" s="158"/>
      <c r="BE28" s="158"/>
      <c r="BF28" s="158"/>
    </row>
    <row r="29" spans="1:58" s="159" customFormat="1" ht="20.100000000000001" customHeight="1" x14ac:dyDescent="0.25">
      <c r="A29" s="161" t="s">
        <v>210</v>
      </c>
      <c r="B29" s="191">
        <v>326</v>
      </c>
      <c r="C29" s="192">
        <v>15.1</v>
      </c>
      <c r="D29" s="193">
        <v>1</v>
      </c>
      <c r="E29" s="179">
        <f t="shared" si="10"/>
        <v>0</v>
      </c>
      <c r="F29" s="180">
        <f>код!H28</f>
        <v>0</v>
      </c>
      <c r="G29" s="179">
        <f t="shared" si="11"/>
        <v>0</v>
      </c>
      <c r="H29" s="181">
        <v>1</v>
      </c>
      <c r="I29" s="179">
        <v>0</v>
      </c>
      <c r="J29" s="182">
        <f>код!E28</f>
        <v>0</v>
      </c>
      <c r="K29" s="179">
        <f t="shared" si="12"/>
        <v>0</v>
      </c>
      <c r="L29" s="179">
        <f t="shared" si="13"/>
        <v>0</v>
      </c>
      <c r="M29" s="179">
        <f t="shared" si="14"/>
        <v>0</v>
      </c>
      <c r="N29" s="179">
        <f t="shared" si="14"/>
        <v>0</v>
      </c>
      <c r="O29" s="195">
        <v>324</v>
      </c>
      <c r="P29" s="195">
        <v>15.1</v>
      </c>
      <c r="Q29" s="178">
        <v>1</v>
      </c>
      <c r="R29" s="179">
        <f t="shared" si="15"/>
        <v>0</v>
      </c>
      <c r="S29" s="184">
        <f>код!I28</f>
        <v>0</v>
      </c>
      <c r="T29" s="179">
        <f t="shared" si="16"/>
        <v>0</v>
      </c>
      <c r="U29" s="181">
        <v>1</v>
      </c>
      <c r="V29" s="179">
        <v>0</v>
      </c>
      <c r="W29" s="185">
        <f>код!F28</f>
        <v>0</v>
      </c>
      <c r="X29" s="179">
        <f t="shared" si="17"/>
        <v>0</v>
      </c>
      <c r="Y29" s="179">
        <f t="shared" si="18"/>
        <v>0</v>
      </c>
      <c r="Z29" s="179">
        <f t="shared" si="19"/>
        <v>0</v>
      </c>
      <c r="AA29" s="179">
        <f t="shared" si="19"/>
        <v>0</v>
      </c>
      <c r="AB29" s="179">
        <f t="shared" si="20"/>
        <v>0</v>
      </c>
      <c r="AC29" s="198">
        <f t="shared" si="32"/>
        <v>0</v>
      </c>
      <c r="AD29" s="199">
        <f t="shared" si="32"/>
        <v>0</v>
      </c>
      <c r="AE29" s="200">
        <v>326</v>
      </c>
      <c r="AF29" s="195">
        <v>15.1</v>
      </c>
      <c r="AG29" s="193">
        <v>1</v>
      </c>
      <c r="AH29" s="179">
        <f t="shared" si="21"/>
        <v>0</v>
      </c>
      <c r="AI29" s="201">
        <f>код!K28</f>
        <v>0</v>
      </c>
      <c r="AJ29" s="179">
        <f t="shared" si="22"/>
        <v>0</v>
      </c>
      <c r="AK29" s="195">
        <v>324</v>
      </c>
      <c r="AL29" s="195">
        <v>15.1</v>
      </c>
      <c r="AM29" s="193">
        <v>1</v>
      </c>
      <c r="AN29" s="179">
        <f t="shared" si="84"/>
        <v>0</v>
      </c>
      <c r="AO29" s="189">
        <f>код!L28</f>
        <v>0</v>
      </c>
      <c r="AP29" s="179">
        <f t="shared" si="85"/>
        <v>0</v>
      </c>
      <c r="AQ29" s="179">
        <f t="shared" si="25"/>
        <v>0</v>
      </c>
      <c r="AR29" s="198">
        <f t="shared" si="26"/>
        <v>0</v>
      </c>
      <c r="AS29" s="203">
        <f t="shared" si="26"/>
        <v>0</v>
      </c>
      <c r="AT29" s="179">
        <f t="shared" si="27"/>
        <v>0</v>
      </c>
      <c r="AU29" s="179">
        <f t="shared" si="28"/>
        <v>0</v>
      </c>
      <c r="AV29" s="179">
        <f t="shared" si="1"/>
        <v>0</v>
      </c>
      <c r="AW29" s="179">
        <f t="shared" si="29"/>
        <v>0</v>
      </c>
      <c r="AX29" s="179">
        <f t="shared" ref="AX29:AY38" si="86">Z29+AO29</f>
        <v>0</v>
      </c>
      <c r="AY29" s="179">
        <f t="shared" si="86"/>
        <v>0</v>
      </c>
      <c r="AZ29" s="179">
        <f t="shared" si="3"/>
        <v>0</v>
      </c>
      <c r="BA29" s="179">
        <f t="shared" si="30"/>
        <v>0</v>
      </c>
      <c r="BB29" s="186">
        <f t="shared" si="4"/>
        <v>0</v>
      </c>
      <c r="BC29" s="158">
        <f t="shared" si="31"/>
        <v>0</v>
      </c>
      <c r="BD29" s="158"/>
      <c r="BE29" s="158"/>
      <c r="BF29" s="158"/>
    </row>
    <row r="30" spans="1:58" s="159" customFormat="1" ht="20.100000000000001" customHeight="1" x14ac:dyDescent="0.25">
      <c r="A30" s="163" t="s">
        <v>450</v>
      </c>
      <c r="B30" s="205">
        <v>1</v>
      </c>
      <c r="C30" s="195">
        <v>1</v>
      </c>
      <c r="D30" s="193"/>
      <c r="E30" s="179"/>
      <c r="F30" s="180"/>
      <c r="G30" s="179"/>
      <c r="H30" s="181"/>
      <c r="I30" s="179"/>
      <c r="J30" s="194"/>
      <c r="K30" s="179"/>
      <c r="L30" s="179"/>
      <c r="M30" s="179"/>
      <c r="N30" s="179"/>
      <c r="O30" s="205">
        <v>1</v>
      </c>
      <c r="P30" s="195">
        <v>1</v>
      </c>
      <c r="Q30" s="178"/>
      <c r="R30" s="179"/>
      <c r="S30" s="184"/>
      <c r="T30" s="179"/>
      <c r="U30" s="206"/>
      <c r="V30" s="179"/>
      <c r="W30" s="197"/>
      <c r="X30" s="179"/>
      <c r="Y30" s="179"/>
      <c r="Z30" s="179"/>
      <c r="AA30" s="179"/>
      <c r="AB30" s="179"/>
      <c r="AC30" s="198"/>
      <c r="AD30" s="199"/>
      <c r="AE30" s="200">
        <v>325</v>
      </c>
      <c r="AF30" s="195">
        <v>1.9</v>
      </c>
      <c r="AG30" s="193">
        <v>1</v>
      </c>
      <c r="AH30" s="179">
        <f t="shared" si="21"/>
        <v>0</v>
      </c>
      <c r="AI30" s="201">
        <f>код!K29</f>
        <v>0</v>
      </c>
      <c r="AJ30" s="179">
        <f t="shared" si="22"/>
        <v>0</v>
      </c>
      <c r="AK30" s="195">
        <v>325</v>
      </c>
      <c r="AL30" s="195">
        <v>1.9</v>
      </c>
      <c r="AM30" s="193">
        <v>1</v>
      </c>
      <c r="AN30" s="179">
        <f t="shared" si="84"/>
        <v>0</v>
      </c>
      <c r="AO30" s="189">
        <f>код!L29</f>
        <v>0</v>
      </c>
      <c r="AP30" s="179">
        <f t="shared" si="85"/>
        <v>0</v>
      </c>
      <c r="AQ30" s="179">
        <f t="shared" si="25"/>
        <v>0</v>
      </c>
      <c r="AR30" s="198">
        <f t="shared" si="26"/>
        <v>0</v>
      </c>
      <c r="AS30" s="203">
        <f t="shared" si="26"/>
        <v>0</v>
      </c>
      <c r="AT30" s="179">
        <f t="shared" si="27"/>
        <v>0</v>
      </c>
      <c r="AU30" s="179">
        <f t="shared" si="28"/>
        <v>0</v>
      </c>
      <c r="AV30" s="179">
        <f t="shared" si="1"/>
        <v>0</v>
      </c>
      <c r="AW30" s="179">
        <f t="shared" si="29"/>
        <v>0</v>
      </c>
      <c r="AX30" s="179">
        <f t="shared" si="86"/>
        <v>0</v>
      </c>
      <c r="AY30" s="179">
        <f t="shared" si="86"/>
        <v>0</v>
      </c>
      <c r="AZ30" s="179">
        <f t="shared" si="3"/>
        <v>0</v>
      </c>
      <c r="BA30" s="179">
        <f t="shared" si="30"/>
        <v>0</v>
      </c>
      <c r="BB30" s="186">
        <f t="shared" si="4"/>
        <v>0</v>
      </c>
      <c r="BC30" s="158">
        <f t="shared" si="31"/>
        <v>0</v>
      </c>
      <c r="BD30" s="158"/>
      <c r="BE30" s="158"/>
      <c r="BF30" s="158"/>
    </row>
    <row r="31" spans="1:58" s="159" customFormat="1" ht="20.100000000000001" customHeight="1" x14ac:dyDescent="0.25">
      <c r="A31" s="161" t="s">
        <v>211</v>
      </c>
      <c r="B31" s="191">
        <v>324</v>
      </c>
      <c r="C31" s="192">
        <v>12.2</v>
      </c>
      <c r="D31" s="193">
        <v>1</v>
      </c>
      <c r="E31" s="179">
        <f t="shared" si="10"/>
        <v>0</v>
      </c>
      <c r="F31" s="180">
        <f>код!H30</f>
        <v>0</v>
      </c>
      <c r="G31" s="179">
        <f t="shared" si="11"/>
        <v>0</v>
      </c>
      <c r="H31" s="181">
        <v>1</v>
      </c>
      <c r="I31" s="179">
        <v>0</v>
      </c>
      <c r="J31" s="194">
        <f>код!E30</f>
        <v>0</v>
      </c>
      <c r="K31" s="179">
        <f t="shared" si="12"/>
        <v>0</v>
      </c>
      <c r="L31" s="179">
        <f t="shared" si="13"/>
        <v>0</v>
      </c>
      <c r="M31" s="179">
        <f t="shared" si="14"/>
        <v>0</v>
      </c>
      <c r="N31" s="179">
        <f t="shared" si="14"/>
        <v>0</v>
      </c>
      <c r="O31" s="205">
        <v>1</v>
      </c>
      <c r="P31" s="195">
        <v>1</v>
      </c>
      <c r="Q31" s="178"/>
      <c r="R31" s="207"/>
      <c r="S31" s="184"/>
      <c r="T31" s="207"/>
      <c r="U31" s="207"/>
      <c r="V31" s="207"/>
      <c r="W31" s="197"/>
      <c r="X31" s="179"/>
      <c r="Y31" s="179"/>
      <c r="Z31" s="179"/>
      <c r="AA31" s="179"/>
      <c r="AB31" s="179"/>
      <c r="AC31" s="198"/>
      <c r="AD31" s="199"/>
      <c r="AE31" s="200">
        <v>320</v>
      </c>
      <c r="AF31" s="195">
        <v>11.8</v>
      </c>
      <c r="AG31" s="193">
        <v>1</v>
      </c>
      <c r="AH31" s="179">
        <f t="shared" si="21"/>
        <v>0</v>
      </c>
      <c r="AI31" s="201">
        <f>код!K30</f>
        <v>0</v>
      </c>
      <c r="AJ31" s="179">
        <f t="shared" si="22"/>
        <v>0</v>
      </c>
      <c r="AK31" s="205">
        <v>1</v>
      </c>
      <c r="AL31" s="195">
        <v>1</v>
      </c>
      <c r="AM31" s="193"/>
      <c r="AN31" s="179"/>
      <c r="AO31" s="202"/>
      <c r="AP31" s="179"/>
      <c r="AQ31" s="179">
        <f t="shared" si="25"/>
        <v>0</v>
      </c>
      <c r="AR31" s="198">
        <f t="shared" si="26"/>
        <v>0</v>
      </c>
      <c r="AS31" s="203">
        <f t="shared" si="26"/>
        <v>0</v>
      </c>
      <c r="AT31" s="179">
        <f t="shared" si="27"/>
        <v>0</v>
      </c>
      <c r="AU31" s="179">
        <f t="shared" si="28"/>
        <v>0</v>
      </c>
      <c r="AV31" s="179">
        <f t="shared" si="1"/>
        <v>0</v>
      </c>
      <c r="AW31" s="179">
        <f t="shared" si="29"/>
        <v>0</v>
      </c>
      <c r="AX31" s="179">
        <f t="shared" si="86"/>
        <v>0</v>
      </c>
      <c r="AY31" s="179">
        <f t="shared" si="86"/>
        <v>0</v>
      </c>
      <c r="AZ31" s="179">
        <f t="shared" si="3"/>
        <v>0</v>
      </c>
      <c r="BA31" s="179">
        <f t="shared" si="30"/>
        <v>0</v>
      </c>
      <c r="BB31" s="186">
        <f t="shared" si="4"/>
        <v>0</v>
      </c>
      <c r="BC31" s="158">
        <f t="shared" si="31"/>
        <v>0</v>
      </c>
      <c r="BD31" s="158"/>
      <c r="BE31" s="158"/>
      <c r="BF31" s="158"/>
    </row>
    <row r="32" spans="1:58" s="159" customFormat="1" ht="20.100000000000001" customHeight="1" x14ac:dyDescent="0.25">
      <c r="A32" s="162" t="s">
        <v>212</v>
      </c>
      <c r="B32" s="191">
        <v>321</v>
      </c>
      <c r="C32" s="192">
        <v>12.5</v>
      </c>
      <c r="D32" s="193">
        <v>1</v>
      </c>
      <c r="E32" s="179">
        <f t="shared" si="10"/>
        <v>0</v>
      </c>
      <c r="F32" s="180">
        <f>код!H31</f>
        <v>0</v>
      </c>
      <c r="G32" s="179">
        <f t="shared" si="11"/>
        <v>0</v>
      </c>
      <c r="H32" s="181">
        <v>1</v>
      </c>
      <c r="I32" s="179">
        <v>0</v>
      </c>
      <c r="J32" s="194">
        <f>код!E31</f>
        <v>0</v>
      </c>
      <c r="K32" s="179">
        <f t="shared" si="12"/>
        <v>0</v>
      </c>
      <c r="L32" s="179">
        <f t="shared" si="13"/>
        <v>0</v>
      </c>
      <c r="M32" s="179">
        <f t="shared" si="14"/>
        <v>0</v>
      </c>
      <c r="N32" s="179">
        <f t="shared" si="14"/>
        <v>0</v>
      </c>
      <c r="O32" s="195">
        <v>320</v>
      </c>
      <c r="P32" s="195">
        <v>12.5</v>
      </c>
      <c r="Q32" s="178">
        <v>1</v>
      </c>
      <c r="R32" s="179">
        <f t="shared" si="15"/>
        <v>0</v>
      </c>
      <c r="S32" s="184">
        <f>код!I31</f>
        <v>0</v>
      </c>
      <c r="T32" s="179">
        <f t="shared" si="16"/>
        <v>0</v>
      </c>
      <c r="U32" s="181">
        <v>1</v>
      </c>
      <c r="V32" s="179">
        <v>0</v>
      </c>
      <c r="W32" s="197">
        <f>код!F29</f>
        <v>0</v>
      </c>
      <c r="X32" s="179">
        <f t="shared" si="17"/>
        <v>0</v>
      </c>
      <c r="Y32" s="179">
        <f t="shared" si="18"/>
        <v>0</v>
      </c>
      <c r="Z32" s="179">
        <f t="shared" si="19"/>
        <v>0</v>
      </c>
      <c r="AA32" s="179">
        <f t="shared" si="19"/>
        <v>0</v>
      </c>
      <c r="AB32" s="179">
        <f t="shared" si="20"/>
        <v>0</v>
      </c>
      <c r="AC32" s="198">
        <f t="shared" si="32"/>
        <v>0</v>
      </c>
      <c r="AD32" s="199">
        <f t="shared" si="32"/>
        <v>0</v>
      </c>
      <c r="AE32" s="200">
        <v>315</v>
      </c>
      <c r="AF32" s="195">
        <v>17.5</v>
      </c>
      <c r="AG32" s="193">
        <v>1</v>
      </c>
      <c r="AH32" s="179">
        <f t="shared" si="21"/>
        <v>0</v>
      </c>
      <c r="AI32" s="201">
        <f>код!K31</f>
        <v>0</v>
      </c>
      <c r="AJ32" s="179">
        <f t="shared" si="22"/>
        <v>0</v>
      </c>
      <c r="AK32" s="195">
        <v>313</v>
      </c>
      <c r="AL32" s="195">
        <v>17.5</v>
      </c>
      <c r="AM32" s="193">
        <v>1</v>
      </c>
      <c r="AN32" s="179">
        <f t="shared" ref="AN32:AN34" si="87">IFERROR(ROUND(AP32/AK32/AM32,0),"")</f>
        <v>0</v>
      </c>
      <c r="AO32" s="189">
        <f>код!L31</f>
        <v>0</v>
      </c>
      <c r="AP32" s="179">
        <f t="shared" ref="AP32:AP34" si="88">ROUND(AO32*AL32,0)</f>
        <v>0</v>
      </c>
      <c r="AQ32" s="179">
        <f t="shared" si="25"/>
        <v>0</v>
      </c>
      <c r="AR32" s="198">
        <f t="shared" si="26"/>
        <v>0</v>
      </c>
      <c r="AS32" s="203">
        <f t="shared" si="26"/>
        <v>0</v>
      </c>
      <c r="AT32" s="179">
        <f t="shared" si="27"/>
        <v>0</v>
      </c>
      <c r="AU32" s="179">
        <f t="shared" si="28"/>
        <v>0</v>
      </c>
      <c r="AV32" s="179">
        <f t="shared" si="1"/>
        <v>0</v>
      </c>
      <c r="AW32" s="179">
        <f t="shared" si="29"/>
        <v>0</v>
      </c>
      <c r="AX32" s="179">
        <f t="shared" si="86"/>
        <v>0</v>
      </c>
      <c r="AY32" s="179">
        <f t="shared" si="86"/>
        <v>0</v>
      </c>
      <c r="AZ32" s="179">
        <f t="shared" si="3"/>
        <v>0</v>
      </c>
      <c r="BA32" s="179">
        <f t="shared" si="30"/>
        <v>0</v>
      </c>
      <c r="BB32" s="186">
        <f t="shared" si="4"/>
        <v>0</v>
      </c>
      <c r="BC32" s="158">
        <f t="shared" si="31"/>
        <v>0</v>
      </c>
      <c r="BD32" s="158"/>
      <c r="BE32" s="158"/>
      <c r="BF32" s="158"/>
    </row>
    <row r="33" spans="1:58" s="159" customFormat="1" ht="20.100000000000001" customHeight="1" x14ac:dyDescent="0.25">
      <c r="A33" s="161" t="s">
        <v>213</v>
      </c>
      <c r="B33" s="191">
        <v>322</v>
      </c>
      <c r="C33" s="208">
        <v>12.4</v>
      </c>
      <c r="D33" s="193">
        <v>1</v>
      </c>
      <c r="E33" s="179">
        <f t="shared" si="10"/>
        <v>0</v>
      </c>
      <c r="F33" s="180">
        <f>код!H32</f>
        <v>0</v>
      </c>
      <c r="G33" s="179">
        <f t="shared" si="11"/>
        <v>0</v>
      </c>
      <c r="H33" s="181">
        <v>1</v>
      </c>
      <c r="I33" s="179">
        <v>0</v>
      </c>
      <c r="J33" s="194">
        <f>код!E32</f>
        <v>0</v>
      </c>
      <c r="K33" s="179">
        <f t="shared" si="12"/>
        <v>0</v>
      </c>
      <c r="L33" s="179">
        <f t="shared" si="13"/>
        <v>0</v>
      </c>
      <c r="M33" s="179">
        <f t="shared" si="14"/>
        <v>0</v>
      </c>
      <c r="N33" s="179">
        <f t="shared" si="14"/>
        <v>0</v>
      </c>
      <c r="O33" s="195">
        <v>274</v>
      </c>
      <c r="P33" s="209">
        <v>12.4</v>
      </c>
      <c r="Q33" s="178">
        <v>1</v>
      </c>
      <c r="R33" s="179">
        <f t="shared" si="15"/>
        <v>0</v>
      </c>
      <c r="S33" s="184">
        <f>код!I33</f>
        <v>0</v>
      </c>
      <c r="T33" s="179">
        <f t="shared" si="16"/>
        <v>0</v>
      </c>
      <c r="U33" s="181">
        <v>1</v>
      </c>
      <c r="V33" s="179">
        <v>0</v>
      </c>
      <c r="W33" s="197">
        <f>код!F30</f>
        <v>0</v>
      </c>
      <c r="X33" s="179">
        <f t="shared" si="17"/>
        <v>0</v>
      </c>
      <c r="Y33" s="179">
        <f t="shared" si="18"/>
        <v>0</v>
      </c>
      <c r="Z33" s="179">
        <f t="shared" si="19"/>
        <v>0</v>
      </c>
      <c r="AA33" s="179">
        <f t="shared" si="19"/>
        <v>0</v>
      </c>
      <c r="AB33" s="179">
        <f t="shared" si="20"/>
        <v>0</v>
      </c>
      <c r="AC33" s="198">
        <f t="shared" si="32"/>
        <v>0</v>
      </c>
      <c r="AD33" s="199">
        <f t="shared" si="32"/>
        <v>0</v>
      </c>
      <c r="AE33" s="200">
        <v>316</v>
      </c>
      <c r="AF33" s="195">
        <v>10.8</v>
      </c>
      <c r="AG33" s="193">
        <v>1</v>
      </c>
      <c r="AH33" s="179">
        <f t="shared" si="21"/>
        <v>0</v>
      </c>
      <c r="AI33" s="201">
        <f>код!K32</f>
        <v>0</v>
      </c>
      <c r="AJ33" s="179">
        <f t="shared" si="22"/>
        <v>0</v>
      </c>
      <c r="AK33" s="195">
        <v>312</v>
      </c>
      <c r="AL33" s="195">
        <v>10.8</v>
      </c>
      <c r="AM33" s="193">
        <v>1</v>
      </c>
      <c r="AN33" s="179">
        <f t="shared" si="87"/>
        <v>0</v>
      </c>
      <c r="AO33" s="189">
        <f>код!L33</f>
        <v>0</v>
      </c>
      <c r="AP33" s="179">
        <f t="shared" si="88"/>
        <v>0</v>
      </c>
      <c r="AQ33" s="179">
        <f t="shared" si="25"/>
        <v>0</v>
      </c>
      <c r="AR33" s="198">
        <f t="shared" si="26"/>
        <v>0</v>
      </c>
      <c r="AS33" s="203">
        <f t="shared" si="26"/>
        <v>0</v>
      </c>
      <c r="AT33" s="179">
        <f t="shared" si="27"/>
        <v>0</v>
      </c>
      <c r="AU33" s="179">
        <f t="shared" si="28"/>
        <v>0</v>
      </c>
      <c r="AV33" s="179">
        <f t="shared" si="1"/>
        <v>0</v>
      </c>
      <c r="AW33" s="179">
        <f t="shared" si="29"/>
        <v>0</v>
      </c>
      <c r="AX33" s="179">
        <f t="shared" si="86"/>
        <v>0</v>
      </c>
      <c r="AY33" s="179">
        <f t="shared" si="86"/>
        <v>0</v>
      </c>
      <c r="AZ33" s="179">
        <f t="shared" si="3"/>
        <v>0</v>
      </c>
      <c r="BA33" s="179">
        <f t="shared" si="30"/>
        <v>0</v>
      </c>
      <c r="BB33" s="186">
        <f t="shared" si="4"/>
        <v>0</v>
      </c>
      <c r="BC33" s="158">
        <f t="shared" si="31"/>
        <v>0</v>
      </c>
      <c r="BD33" s="158"/>
      <c r="BE33" s="158"/>
      <c r="BF33" s="158"/>
    </row>
    <row r="34" spans="1:58" s="159" customFormat="1" ht="20.100000000000001" customHeight="1" x14ac:dyDescent="0.25">
      <c r="A34" s="161" t="s">
        <v>214</v>
      </c>
      <c r="B34" s="191">
        <v>313</v>
      </c>
      <c r="C34" s="192">
        <v>10.199999999999999</v>
      </c>
      <c r="D34" s="193">
        <v>1</v>
      </c>
      <c r="E34" s="179">
        <f t="shared" si="10"/>
        <v>0</v>
      </c>
      <c r="F34" s="180">
        <f>код!H34</f>
        <v>0</v>
      </c>
      <c r="G34" s="179">
        <f t="shared" si="11"/>
        <v>0</v>
      </c>
      <c r="H34" s="181">
        <v>1</v>
      </c>
      <c r="I34" s="179">
        <v>0</v>
      </c>
      <c r="J34" s="194">
        <f>код!E34</f>
        <v>0</v>
      </c>
      <c r="K34" s="179">
        <f t="shared" si="12"/>
        <v>0</v>
      </c>
      <c r="L34" s="179">
        <f t="shared" si="13"/>
        <v>0</v>
      </c>
      <c r="M34" s="179">
        <f t="shared" si="14"/>
        <v>0</v>
      </c>
      <c r="N34" s="179">
        <f t="shared" si="14"/>
        <v>0</v>
      </c>
      <c r="O34" s="195">
        <v>303</v>
      </c>
      <c r="P34" s="195">
        <v>10.199999999999999</v>
      </c>
      <c r="Q34" s="178">
        <v>1</v>
      </c>
      <c r="R34" s="179">
        <f t="shared" si="15"/>
        <v>0</v>
      </c>
      <c r="S34" s="184">
        <f>код!I35</f>
        <v>0</v>
      </c>
      <c r="T34" s="179">
        <f t="shared" si="16"/>
        <v>0</v>
      </c>
      <c r="U34" s="181">
        <v>1</v>
      </c>
      <c r="V34" s="179">
        <v>0</v>
      </c>
      <c r="W34" s="197">
        <f>код!F31</f>
        <v>0</v>
      </c>
      <c r="X34" s="179">
        <f t="shared" si="17"/>
        <v>0</v>
      </c>
      <c r="Y34" s="179">
        <f t="shared" si="18"/>
        <v>0</v>
      </c>
      <c r="Z34" s="179">
        <f t="shared" si="19"/>
        <v>0</v>
      </c>
      <c r="AA34" s="179">
        <f t="shared" si="19"/>
        <v>0</v>
      </c>
      <c r="AB34" s="179">
        <f t="shared" si="20"/>
        <v>0</v>
      </c>
      <c r="AC34" s="198">
        <f t="shared" si="32"/>
        <v>0</v>
      </c>
      <c r="AD34" s="199">
        <f t="shared" si="32"/>
        <v>0</v>
      </c>
      <c r="AE34" s="200">
        <v>318</v>
      </c>
      <c r="AF34" s="195">
        <v>11.1</v>
      </c>
      <c r="AG34" s="193">
        <v>1</v>
      </c>
      <c r="AH34" s="179">
        <f t="shared" si="21"/>
        <v>0</v>
      </c>
      <c r="AI34" s="201">
        <f>код!K34</f>
        <v>0</v>
      </c>
      <c r="AJ34" s="179">
        <f t="shared" si="22"/>
        <v>0</v>
      </c>
      <c r="AK34" s="195">
        <v>312</v>
      </c>
      <c r="AL34" s="195">
        <v>11.1</v>
      </c>
      <c r="AM34" s="178">
        <v>1</v>
      </c>
      <c r="AN34" s="179">
        <f t="shared" si="87"/>
        <v>0</v>
      </c>
      <c r="AO34" s="189">
        <f>код!L35</f>
        <v>0</v>
      </c>
      <c r="AP34" s="179">
        <f t="shared" si="88"/>
        <v>0</v>
      </c>
      <c r="AQ34" s="179">
        <f t="shared" si="25"/>
        <v>0</v>
      </c>
      <c r="AR34" s="198">
        <f t="shared" si="26"/>
        <v>0</v>
      </c>
      <c r="AS34" s="203">
        <f t="shared" si="26"/>
        <v>0</v>
      </c>
      <c r="AT34" s="179">
        <f t="shared" si="27"/>
        <v>0</v>
      </c>
      <c r="AU34" s="179">
        <f t="shared" si="28"/>
        <v>0</v>
      </c>
      <c r="AV34" s="179">
        <f t="shared" si="1"/>
        <v>0</v>
      </c>
      <c r="AW34" s="179">
        <f t="shared" si="29"/>
        <v>0</v>
      </c>
      <c r="AX34" s="179">
        <f t="shared" si="86"/>
        <v>0</v>
      </c>
      <c r="AY34" s="179">
        <f t="shared" si="86"/>
        <v>0</v>
      </c>
      <c r="AZ34" s="179">
        <f t="shared" si="3"/>
        <v>0</v>
      </c>
      <c r="BA34" s="179">
        <f t="shared" si="30"/>
        <v>0</v>
      </c>
      <c r="BB34" s="186">
        <f t="shared" si="4"/>
        <v>0</v>
      </c>
      <c r="BC34" s="158">
        <f t="shared" si="31"/>
        <v>0</v>
      </c>
      <c r="BD34" s="158"/>
      <c r="BE34" s="158"/>
      <c r="BF34" s="158"/>
    </row>
    <row r="35" spans="1:58" s="159" customFormat="1" ht="20.100000000000001" customHeight="1" x14ac:dyDescent="0.25">
      <c r="A35" s="161" t="s">
        <v>215</v>
      </c>
      <c r="B35" s="191">
        <v>320</v>
      </c>
      <c r="C35" s="192">
        <v>13</v>
      </c>
      <c r="D35" s="193">
        <v>1</v>
      </c>
      <c r="E35" s="179">
        <f t="shared" si="10"/>
        <v>0</v>
      </c>
      <c r="F35" s="180">
        <f>код!H36</f>
        <v>0</v>
      </c>
      <c r="G35" s="179">
        <f t="shared" si="11"/>
        <v>0</v>
      </c>
      <c r="H35" s="181">
        <v>1</v>
      </c>
      <c r="I35" s="179">
        <v>0</v>
      </c>
      <c r="J35" s="194">
        <f>код!E36</f>
        <v>0</v>
      </c>
      <c r="K35" s="179">
        <f t="shared" si="12"/>
        <v>0</v>
      </c>
      <c r="L35" s="179">
        <f t="shared" si="13"/>
        <v>0</v>
      </c>
      <c r="M35" s="179">
        <f t="shared" si="14"/>
        <v>0</v>
      </c>
      <c r="N35" s="179">
        <f t="shared" si="14"/>
        <v>0</v>
      </c>
      <c r="O35" s="195">
        <v>315</v>
      </c>
      <c r="P35" s="195">
        <v>13</v>
      </c>
      <c r="Q35" s="178">
        <v>1</v>
      </c>
      <c r="R35" s="179">
        <f t="shared" si="15"/>
        <v>0</v>
      </c>
      <c r="S35" s="184">
        <f>код!I37</f>
        <v>0</v>
      </c>
      <c r="T35" s="179">
        <f t="shared" si="16"/>
        <v>0</v>
      </c>
      <c r="U35" s="181">
        <v>1</v>
      </c>
      <c r="V35" s="179">
        <v>0</v>
      </c>
      <c r="W35" s="197">
        <f>код!F32</f>
        <v>0</v>
      </c>
      <c r="X35" s="179">
        <f t="shared" si="17"/>
        <v>0</v>
      </c>
      <c r="Y35" s="179">
        <f t="shared" si="18"/>
        <v>0</v>
      </c>
      <c r="Z35" s="179">
        <f t="shared" si="19"/>
        <v>0</v>
      </c>
      <c r="AA35" s="179">
        <f t="shared" si="19"/>
        <v>0</v>
      </c>
      <c r="AB35" s="179">
        <f t="shared" si="20"/>
        <v>0</v>
      </c>
      <c r="AC35" s="198">
        <f t="shared" si="32"/>
        <v>0</v>
      </c>
      <c r="AD35" s="199">
        <f t="shared" si="32"/>
        <v>0</v>
      </c>
      <c r="AE35" s="200">
        <v>320</v>
      </c>
      <c r="AF35" s="195">
        <v>13</v>
      </c>
      <c r="AG35" s="193">
        <v>1</v>
      </c>
      <c r="AH35" s="179">
        <f t="shared" si="21"/>
        <v>0</v>
      </c>
      <c r="AI35" s="201">
        <f>код!K36</f>
        <v>0</v>
      </c>
      <c r="AJ35" s="179">
        <f t="shared" si="22"/>
        <v>0</v>
      </c>
      <c r="AK35" s="195">
        <v>315</v>
      </c>
      <c r="AL35" s="195">
        <v>13</v>
      </c>
      <c r="AM35" s="193">
        <v>1</v>
      </c>
      <c r="AN35" s="179">
        <f t="shared" si="23"/>
        <v>0</v>
      </c>
      <c r="AO35" s="189">
        <f>код!L37</f>
        <v>0</v>
      </c>
      <c r="AP35" s="179">
        <f t="shared" si="24"/>
        <v>0</v>
      </c>
      <c r="AQ35" s="179">
        <f t="shared" si="25"/>
        <v>0</v>
      </c>
      <c r="AR35" s="198">
        <f t="shared" si="26"/>
        <v>0</v>
      </c>
      <c r="AS35" s="203">
        <f t="shared" si="26"/>
        <v>0</v>
      </c>
      <c r="AT35" s="179">
        <f t="shared" si="27"/>
        <v>0</v>
      </c>
      <c r="AU35" s="179">
        <f t="shared" si="28"/>
        <v>0</v>
      </c>
      <c r="AV35" s="179">
        <f t="shared" si="1"/>
        <v>0</v>
      </c>
      <c r="AW35" s="179">
        <f t="shared" si="29"/>
        <v>0</v>
      </c>
      <c r="AX35" s="179">
        <f t="shared" si="86"/>
        <v>0</v>
      </c>
      <c r="AY35" s="179">
        <f t="shared" si="86"/>
        <v>0</v>
      </c>
      <c r="AZ35" s="179">
        <f t="shared" si="3"/>
        <v>0</v>
      </c>
      <c r="BA35" s="179">
        <f t="shared" si="30"/>
        <v>0</v>
      </c>
      <c r="BB35" s="186">
        <f t="shared" si="4"/>
        <v>0</v>
      </c>
      <c r="BC35" s="158">
        <f t="shared" si="31"/>
        <v>0</v>
      </c>
      <c r="BD35" s="158"/>
      <c r="BE35" s="158"/>
      <c r="BF35" s="158"/>
    </row>
    <row r="36" spans="1:58" ht="24.75" x14ac:dyDescent="0.25">
      <c r="A36" s="30" t="s">
        <v>217</v>
      </c>
      <c r="B36" s="210">
        <v>325</v>
      </c>
      <c r="C36" s="211">
        <v>12.4</v>
      </c>
      <c r="D36" s="212">
        <v>1</v>
      </c>
      <c r="E36" s="213">
        <f t="shared" si="10"/>
        <v>0</v>
      </c>
      <c r="F36" s="214">
        <f>код!H38</f>
        <v>0</v>
      </c>
      <c r="G36" s="213">
        <f t="shared" si="11"/>
        <v>0</v>
      </c>
      <c r="H36" s="215">
        <v>1</v>
      </c>
      <c r="I36" s="213">
        <v>0</v>
      </c>
      <c r="J36" s="216">
        <f>код!E38</f>
        <v>0</v>
      </c>
      <c r="K36" s="213">
        <f t="shared" si="12"/>
        <v>0</v>
      </c>
      <c r="L36" s="213">
        <f t="shared" si="13"/>
        <v>0</v>
      </c>
      <c r="M36" s="213">
        <f t="shared" si="14"/>
        <v>0</v>
      </c>
      <c r="N36" s="213">
        <f t="shared" si="14"/>
        <v>0</v>
      </c>
      <c r="O36" s="217">
        <v>330</v>
      </c>
      <c r="P36" s="217">
        <v>12.4</v>
      </c>
      <c r="Q36" s="212">
        <v>1</v>
      </c>
      <c r="R36" s="213">
        <f t="shared" si="15"/>
        <v>0</v>
      </c>
      <c r="S36" s="233">
        <f>код!I38</f>
        <v>0</v>
      </c>
      <c r="T36" s="213">
        <f t="shared" si="16"/>
        <v>0</v>
      </c>
      <c r="U36" s="215">
        <v>1</v>
      </c>
      <c r="V36" s="213">
        <v>0</v>
      </c>
      <c r="W36" s="218">
        <f>код!F33</f>
        <v>0</v>
      </c>
      <c r="X36" s="213">
        <f t="shared" si="17"/>
        <v>0</v>
      </c>
      <c r="Y36" s="213">
        <f t="shared" si="18"/>
        <v>0</v>
      </c>
      <c r="Z36" s="213">
        <f t="shared" si="19"/>
        <v>0</v>
      </c>
      <c r="AA36" s="213">
        <f t="shared" si="19"/>
        <v>0</v>
      </c>
      <c r="AB36" s="213">
        <f t="shared" si="20"/>
        <v>0</v>
      </c>
      <c r="AC36" s="219">
        <f t="shared" si="32"/>
        <v>0</v>
      </c>
      <c r="AD36" s="220">
        <f t="shared" si="32"/>
        <v>0</v>
      </c>
      <c r="AE36" s="221">
        <v>323</v>
      </c>
      <c r="AF36" s="222">
        <v>12.4</v>
      </c>
      <c r="AG36" s="223">
        <v>1</v>
      </c>
      <c r="AH36" s="213">
        <f t="shared" si="21"/>
        <v>0</v>
      </c>
      <c r="AI36" s="224">
        <f>код!K38</f>
        <v>0</v>
      </c>
      <c r="AJ36" s="213">
        <f t="shared" si="22"/>
        <v>0</v>
      </c>
      <c r="AK36" s="222">
        <v>325</v>
      </c>
      <c r="AL36" s="222">
        <v>12.4</v>
      </c>
      <c r="AM36" s="225">
        <v>1</v>
      </c>
      <c r="AN36" s="213">
        <f t="shared" si="23"/>
        <v>0</v>
      </c>
      <c r="AO36" s="226">
        <f>код!L38</f>
        <v>0</v>
      </c>
      <c r="AP36" s="213">
        <f t="shared" si="24"/>
        <v>0</v>
      </c>
      <c r="AQ36" s="213">
        <f t="shared" si="25"/>
        <v>0</v>
      </c>
      <c r="AR36" s="219">
        <f t="shared" si="26"/>
        <v>0</v>
      </c>
      <c r="AS36" s="227">
        <f t="shared" si="26"/>
        <v>0</v>
      </c>
      <c r="AT36" s="213">
        <f t="shared" si="27"/>
        <v>0</v>
      </c>
      <c r="AU36" s="213">
        <f t="shared" si="28"/>
        <v>0</v>
      </c>
      <c r="AV36" s="213">
        <f t="shared" si="1"/>
        <v>0</v>
      </c>
      <c r="AW36" s="213">
        <f t="shared" si="29"/>
        <v>0</v>
      </c>
      <c r="AX36" s="213">
        <f t="shared" si="86"/>
        <v>0</v>
      </c>
      <c r="AY36" s="213">
        <f t="shared" si="86"/>
        <v>0</v>
      </c>
      <c r="AZ36" s="213">
        <f t="shared" si="3"/>
        <v>0</v>
      </c>
      <c r="BA36" s="213">
        <f t="shared" si="30"/>
        <v>0</v>
      </c>
      <c r="BB36" s="228">
        <f t="shared" si="4"/>
        <v>0</v>
      </c>
      <c r="BC36" s="9">
        <f t="shared" si="31"/>
        <v>0</v>
      </c>
      <c r="BD36" s="9"/>
      <c r="BE36" s="9"/>
      <c r="BF36" s="9"/>
    </row>
    <row r="37" spans="1:58" ht="48.75" x14ac:dyDescent="0.25">
      <c r="A37" s="30" t="s">
        <v>218</v>
      </c>
      <c r="B37" s="210">
        <v>321</v>
      </c>
      <c r="C37" s="211">
        <v>12.6</v>
      </c>
      <c r="D37" s="212">
        <v>1</v>
      </c>
      <c r="E37" s="213">
        <f t="shared" si="10"/>
        <v>0</v>
      </c>
      <c r="F37" s="214">
        <f>код!H39</f>
        <v>0</v>
      </c>
      <c r="G37" s="213">
        <f t="shared" si="11"/>
        <v>0</v>
      </c>
      <c r="H37" s="215">
        <v>1</v>
      </c>
      <c r="I37" s="213">
        <v>0</v>
      </c>
      <c r="J37" s="216">
        <f>код!E39</f>
        <v>0</v>
      </c>
      <c r="K37" s="213">
        <f t="shared" si="12"/>
        <v>0</v>
      </c>
      <c r="L37" s="213">
        <f t="shared" si="13"/>
        <v>0</v>
      </c>
      <c r="M37" s="213">
        <f t="shared" si="14"/>
        <v>0</v>
      </c>
      <c r="N37" s="213">
        <f t="shared" si="14"/>
        <v>0</v>
      </c>
      <c r="O37" s="217">
        <v>320</v>
      </c>
      <c r="P37" s="217">
        <v>12.6</v>
      </c>
      <c r="Q37" s="212">
        <v>1</v>
      </c>
      <c r="R37" s="213">
        <f t="shared" si="15"/>
        <v>0</v>
      </c>
      <c r="S37" s="233">
        <f>код!I39</f>
        <v>0</v>
      </c>
      <c r="T37" s="213">
        <f t="shared" si="16"/>
        <v>0</v>
      </c>
      <c r="U37" s="215">
        <v>1</v>
      </c>
      <c r="V37" s="213">
        <v>0</v>
      </c>
      <c r="W37" s="218">
        <f>код!F34</f>
        <v>0</v>
      </c>
      <c r="X37" s="213">
        <f t="shared" si="17"/>
        <v>0</v>
      </c>
      <c r="Y37" s="213">
        <f t="shared" si="18"/>
        <v>0</v>
      </c>
      <c r="Z37" s="213">
        <f t="shared" si="19"/>
        <v>0</v>
      </c>
      <c r="AA37" s="213">
        <f t="shared" si="19"/>
        <v>0</v>
      </c>
      <c r="AB37" s="213">
        <f t="shared" si="20"/>
        <v>0</v>
      </c>
      <c r="AC37" s="219">
        <f t="shared" si="32"/>
        <v>0</v>
      </c>
      <c r="AD37" s="220">
        <f t="shared" si="32"/>
        <v>0</v>
      </c>
      <c r="AE37" s="221">
        <v>315</v>
      </c>
      <c r="AF37" s="222">
        <v>12.6</v>
      </c>
      <c r="AG37" s="223">
        <v>1</v>
      </c>
      <c r="AH37" s="213">
        <f t="shared" si="21"/>
        <v>0</v>
      </c>
      <c r="AI37" s="224">
        <f>код!K39</f>
        <v>0</v>
      </c>
      <c r="AJ37" s="213">
        <f t="shared" si="22"/>
        <v>0</v>
      </c>
      <c r="AK37" s="222">
        <v>313</v>
      </c>
      <c r="AL37" s="222">
        <v>12.6</v>
      </c>
      <c r="AM37" s="212">
        <v>1</v>
      </c>
      <c r="AN37" s="213">
        <f t="shared" si="23"/>
        <v>0</v>
      </c>
      <c r="AO37" s="226">
        <f>код!L39</f>
        <v>0</v>
      </c>
      <c r="AP37" s="213">
        <f t="shared" si="24"/>
        <v>0</v>
      </c>
      <c r="AQ37" s="213">
        <f t="shared" si="25"/>
        <v>0</v>
      </c>
      <c r="AR37" s="219">
        <f t="shared" si="26"/>
        <v>0</v>
      </c>
      <c r="AS37" s="227">
        <f t="shared" si="26"/>
        <v>0</v>
      </c>
      <c r="AT37" s="213">
        <f t="shared" si="27"/>
        <v>0</v>
      </c>
      <c r="AU37" s="213">
        <f t="shared" si="28"/>
        <v>0</v>
      </c>
      <c r="AV37" s="213">
        <f t="shared" si="1"/>
        <v>0</v>
      </c>
      <c r="AW37" s="213">
        <f t="shared" si="29"/>
        <v>0</v>
      </c>
      <c r="AX37" s="213">
        <f t="shared" si="86"/>
        <v>0</v>
      </c>
      <c r="AY37" s="213">
        <f t="shared" si="86"/>
        <v>0</v>
      </c>
      <c r="AZ37" s="213">
        <f t="shared" si="3"/>
        <v>0</v>
      </c>
      <c r="BA37" s="213">
        <f t="shared" si="30"/>
        <v>0</v>
      </c>
      <c r="BB37" s="228">
        <f t="shared" si="4"/>
        <v>0</v>
      </c>
      <c r="BC37" s="9">
        <f t="shared" si="31"/>
        <v>0</v>
      </c>
      <c r="BD37" s="9"/>
      <c r="BE37" s="9"/>
      <c r="BF37" s="9"/>
    </row>
    <row r="38" spans="1:58" x14ac:dyDescent="0.25">
      <c r="A38" s="31" t="s">
        <v>219</v>
      </c>
      <c r="B38" s="210">
        <v>324</v>
      </c>
      <c r="C38" s="211">
        <v>11.4</v>
      </c>
      <c r="D38" s="212">
        <v>1</v>
      </c>
      <c r="E38" s="213">
        <f t="shared" si="10"/>
        <v>0</v>
      </c>
      <c r="F38" s="214">
        <f>код!H40</f>
        <v>0</v>
      </c>
      <c r="G38" s="213">
        <f t="shared" si="11"/>
        <v>0</v>
      </c>
      <c r="H38" s="215">
        <v>1</v>
      </c>
      <c r="I38" s="213">
        <v>0</v>
      </c>
      <c r="J38" s="216">
        <f>код!E40</f>
        <v>0</v>
      </c>
      <c r="K38" s="213">
        <f t="shared" si="12"/>
        <v>0</v>
      </c>
      <c r="L38" s="213">
        <f t="shared" si="13"/>
        <v>0</v>
      </c>
      <c r="M38" s="213">
        <f t="shared" si="14"/>
        <v>0</v>
      </c>
      <c r="N38" s="213">
        <f t="shared" si="14"/>
        <v>0</v>
      </c>
      <c r="O38" s="217">
        <v>323</v>
      </c>
      <c r="P38" s="217">
        <v>11.4</v>
      </c>
      <c r="Q38" s="212">
        <v>1</v>
      </c>
      <c r="R38" s="213">
        <f t="shared" si="15"/>
        <v>0</v>
      </c>
      <c r="S38" s="233">
        <f>код!I40</f>
        <v>0</v>
      </c>
      <c r="T38" s="213">
        <f t="shared" si="16"/>
        <v>0</v>
      </c>
      <c r="U38" s="215">
        <v>1</v>
      </c>
      <c r="V38" s="213">
        <v>0</v>
      </c>
      <c r="W38" s="218">
        <f>код!F40</f>
        <v>0</v>
      </c>
      <c r="X38" s="213">
        <f t="shared" si="17"/>
        <v>0</v>
      </c>
      <c r="Y38" s="213">
        <f t="shared" si="18"/>
        <v>0</v>
      </c>
      <c r="Z38" s="213">
        <f t="shared" si="19"/>
        <v>0</v>
      </c>
      <c r="AA38" s="213">
        <f t="shared" si="19"/>
        <v>0</v>
      </c>
      <c r="AB38" s="213">
        <f t="shared" si="20"/>
        <v>0</v>
      </c>
      <c r="AC38" s="219">
        <f t="shared" si="32"/>
        <v>0</v>
      </c>
      <c r="AD38" s="220">
        <f t="shared" si="32"/>
        <v>0</v>
      </c>
      <c r="AE38" s="221">
        <v>320</v>
      </c>
      <c r="AF38" s="222">
        <v>11.4</v>
      </c>
      <c r="AG38" s="223">
        <v>1</v>
      </c>
      <c r="AH38" s="213">
        <f t="shared" si="21"/>
        <v>0</v>
      </c>
      <c r="AI38" s="224">
        <f>код!K40</f>
        <v>0</v>
      </c>
      <c r="AJ38" s="213">
        <f t="shared" si="22"/>
        <v>0</v>
      </c>
      <c r="AK38" s="222">
        <v>317</v>
      </c>
      <c r="AL38" s="222">
        <v>11.4</v>
      </c>
      <c r="AM38" s="225">
        <v>1</v>
      </c>
      <c r="AN38" s="213">
        <f t="shared" si="23"/>
        <v>0</v>
      </c>
      <c r="AO38" s="226">
        <f>код!L40</f>
        <v>0</v>
      </c>
      <c r="AP38" s="213">
        <f t="shared" si="24"/>
        <v>0</v>
      </c>
      <c r="AQ38" s="213">
        <f t="shared" si="25"/>
        <v>0</v>
      </c>
      <c r="AR38" s="219">
        <f t="shared" si="26"/>
        <v>0</v>
      </c>
      <c r="AS38" s="227">
        <f t="shared" si="26"/>
        <v>0</v>
      </c>
      <c r="AT38" s="213">
        <f t="shared" si="27"/>
        <v>0</v>
      </c>
      <c r="AU38" s="213">
        <f t="shared" si="28"/>
        <v>0</v>
      </c>
      <c r="AV38" s="213">
        <f t="shared" si="1"/>
        <v>0</v>
      </c>
      <c r="AW38" s="213">
        <f t="shared" si="29"/>
        <v>0</v>
      </c>
      <c r="AX38" s="213">
        <f t="shared" si="86"/>
        <v>0</v>
      </c>
      <c r="AY38" s="213">
        <f t="shared" si="86"/>
        <v>0</v>
      </c>
      <c r="AZ38" s="213">
        <f t="shared" si="3"/>
        <v>0</v>
      </c>
      <c r="BA38" s="213">
        <f t="shared" si="30"/>
        <v>0</v>
      </c>
      <c r="BB38" s="228">
        <f t="shared" si="4"/>
        <v>0</v>
      </c>
      <c r="BC38" s="9">
        <f t="shared" si="31"/>
        <v>0</v>
      </c>
      <c r="BD38" s="9"/>
      <c r="BE38" s="9"/>
      <c r="BF38" s="9"/>
    </row>
    <row r="39" spans="1:58" s="175" customFormat="1" ht="26.25" customHeight="1" thickBot="1" x14ac:dyDescent="0.3">
      <c r="A39" s="164" t="s">
        <v>145</v>
      </c>
      <c r="B39" s="165">
        <f>AVERAGE(B10:B38)</f>
        <v>265.24137931034483</v>
      </c>
      <c r="C39" s="166">
        <f>AVERAGE(C10:C38)</f>
        <v>9.8137931034482744</v>
      </c>
      <c r="D39" s="167"/>
      <c r="E39" s="167">
        <f>SUM(E10:E38)</f>
        <v>0</v>
      </c>
      <c r="F39" s="167">
        <f>SUM(F10:F38)</f>
        <v>0</v>
      </c>
      <c r="G39" s="167">
        <f>SUM(G10:G38)</f>
        <v>0</v>
      </c>
      <c r="H39" s="168"/>
      <c r="I39" s="167">
        <f t="shared" ref="I39:N39" si="89">SUM(I10:I38)</f>
        <v>0</v>
      </c>
      <c r="J39" s="167">
        <f t="shared" si="89"/>
        <v>0</v>
      </c>
      <c r="K39" s="169">
        <f t="shared" si="89"/>
        <v>0</v>
      </c>
      <c r="L39" s="167">
        <f t="shared" si="89"/>
        <v>0</v>
      </c>
      <c r="M39" s="167">
        <f t="shared" si="89"/>
        <v>0</v>
      </c>
      <c r="N39" s="167">
        <f t="shared" si="89"/>
        <v>0</v>
      </c>
      <c r="O39" s="170">
        <f>AVERAGE(O32:O38)</f>
        <v>312.14285714285717</v>
      </c>
      <c r="P39" s="171">
        <f>AVERAGE(P32:P38)</f>
        <v>12.071428571428571</v>
      </c>
      <c r="Q39" s="167"/>
      <c r="R39" s="167">
        <f>SUM(R10:R38)</f>
        <v>40</v>
      </c>
      <c r="S39" s="167">
        <f>SUM(S10:S38)</f>
        <v>1157</v>
      </c>
      <c r="T39" s="167">
        <f>SUM(T10:T38)</f>
        <v>12898</v>
      </c>
      <c r="U39" s="167"/>
      <c r="V39" s="167">
        <f t="shared" ref="V39:AD39" si="90">SUM(V10:V38)</f>
        <v>0</v>
      </c>
      <c r="W39" s="167">
        <f t="shared" si="90"/>
        <v>0</v>
      </c>
      <c r="X39" s="167">
        <f t="shared" si="90"/>
        <v>0</v>
      </c>
      <c r="Y39" s="167">
        <f t="shared" si="90"/>
        <v>40</v>
      </c>
      <c r="Z39" s="167">
        <f t="shared" si="90"/>
        <v>1157</v>
      </c>
      <c r="AA39" s="167">
        <f t="shared" si="90"/>
        <v>12898</v>
      </c>
      <c r="AB39" s="167">
        <f t="shared" si="90"/>
        <v>40</v>
      </c>
      <c r="AC39" s="167">
        <f t="shared" si="90"/>
        <v>1157</v>
      </c>
      <c r="AD39" s="172">
        <f t="shared" si="90"/>
        <v>12898</v>
      </c>
      <c r="AE39" s="173">
        <f>AVERAGE(AE28:AE38)</f>
        <v>318.90909090909093</v>
      </c>
      <c r="AF39" s="171">
        <f>AVERAGE(AF28:AF38)</f>
        <v>11.909090909090908</v>
      </c>
      <c r="AG39" s="167"/>
      <c r="AH39" s="167">
        <f>SUM(AH10:AH38)</f>
        <v>0</v>
      </c>
      <c r="AI39" s="167">
        <f>SUM(AI10:AI38)</f>
        <v>0</v>
      </c>
      <c r="AJ39" s="167">
        <f>SUM(AJ10:AJ38)</f>
        <v>0</v>
      </c>
      <c r="AK39" s="170">
        <f>AVERAGE(AK32:AK38)</f>
        <v>315.28571428571428</v>
      </c>
      <c r="AL39" s="171">
        <f>AVERAGE(AL32:AL38)</f>
        <v>12.685714285714285</v>
      </c>
      <c r="AM39" s="169"/>
      <c r="AN39" s="169">
        <f t="shared" ref="AN39:BC39" si="91">SUM(AN10:AN38)</f>
        <v>25</v>
      </c>
      <c r="AO39" s="167">
        <f t="shared" si="91"/>
        <v>687</v>
      </c>
      <c r="AP39" s="167">
        <f t="shared" si="91"/>
        <v>8043</v>
      </c>
      <c r="AQ39" s="167">
        <f t="shared" si="91"/>
        <v>25</v>
      </c>
      <c r="AR39" s="167">
        <f t="shared" si="91"/>
        <v>687</v>
      </c>
      <c r="AS39" s="167">
        <f t="shared" si="91"/>
        <v>8043</v>
      </c>
      <c r="AT39" s="167">
        <f t="shared" si="91"/>
        <v>0</v>
      </c>
      <c r="AU39" s="167">
        <f t="shared" si="91"/>
        <v>0</v>
      </c>
      <c r="AV39" s="167">
        <f t="shared" si="91"/>
        <v>0</v>
      </c>
      <c r="AW39" s="167">
        <f t="shared" si="91"/>
        <v>65</v>
      </c>
      <c r="AX39" s="167">
        <f t="shared" si="91"/>
        <v>1844</v>
      </c>
      <c r="AY39" s="167">
        <f t="shared" si="91"/>
        <v>20941</v>
      </c>
      <c r="AZ39" s="167">
        <f t="shared" si="91"/>
        <v>65</v>
      </c>
      <c r="BA39" s="167">
        <f t="shared" si="91"/>
        <v>1844</v>
      </c>
      <c r="BB39" s="172">
        <f t="shared" si="91"/>
        <v>20941</v>
      </c>
      <c r="BC39" s="172">
        <f t="shared" si="91"/>
        <v>65</v>
      </c>
      <c r="BD39" s="174"/>
      <c r="BE39" s="174"/>
      <c r="BF39" s="174"/>
    </row>
    <row r="40" spans="1:58" s="37" customFormat="1" x14ac:dyDescent="0.25">
      <c r="A40" s="18"/>
      <c r="B40" s="34"/>
      <c r="C40" s="35"/>
      <c r="D40" s="35"/>
      <c r="E40" s="36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</row>
    <row r="41" spans="1:58" x14ac:dyDescent="0.25">
      <c r="A41" s="18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</row>
    <row r="42" spans="1:58" x14ac:dyDescent="0.25">
      <c r="A42" s="18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58" x14ac:dyDescent="0.25">
      <c r="A43" s="19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58" x14ac:dyDescent="0.25">
      <c r="A44" s="20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58" x14ac:dyDescent="0.25">
      <c r="A45" s="18"/>
    </row>
    <row r="46" spans="1:58" x14ac:dyDescent="0.25">
      <c r="A46" s="18"/>
    </row>
    <row r="47" spans="1:58" x14ac:dyDescent="0.25">
      <c r="A47" s="20"/>
    </row>
    <row r="48" spans="1:58" x14ac:dyDescent="0.25">
      <c r="A48" s="21"/>
    </row>
    <row r="49" spans="1:1" x14ac:dyDescent="0.25">
      <c r="A49" s="22"/>
    </row>
    <row r="50" spans="1:1" x14ac:dyDescent="0.25">
      <c r="A50" s="18"/>
    </row>
    <row r="51" spans="1:1" x14ac:dyDescent="0.25">
      <c r="A51" s="20"/>
    </row>
    <row r="52" spans="1:1" x14ac:dyDescent="0.25">
      <c r="A52" s="18"/>
    </row>
    <row r="53" spans="1:1" x14ac:dyDescent="0.25">
      <c r="A53" s="18"/>
    </row>
    <row r="54" spans="1:1" x14ac:dyDescent="0.25">
      <c r="A54" s="18"/>
    </row>
    <row r="55" spans="1:1" x14ac:dyDescent="0.25">
      <c r="A55" s="18"/>
    </row>
    <row r="56" spans="1:1" x14ac:dyDescent="0.25">
      <c r="A56" s="18"/>
    </row>
    <row r="57" spans="1:1" x14ac:dyDescent="0.25">
      <c r="A57" s="23"/>
    </row>
  </sheetData>
  <customSheetViews>
    <customSheetView guid="{F67B1EE8-A6ED-4279-9371-B9D6937B0F80}" scale="70" showPageBreaks="1" printArea="1" view="pageBreakPreview">
      <pane xSplit="1" ySplit="9" topLeftCell="AI10" activePane="bottomRight" state="frozen"/>
      <selection pane="bottomRight" activeCell="AU33" sqref="AU33"/>
      <rowBreaks count="1" manualBreakCount="1">
        <brk id="38" max="16383" man="1"/>
      </rowBreaks>
      <colBreaks count="1" manualBreakCount="1">
        <brk id="30" max="1048575" man="1"/>
      </colBreaks>
      <pageMargins left="0.52" right="0.3" top="0.15748031496062992" bottom="0.15748031496062992" header="0.15748031496062992" footer="0.15748031496062992"/>
      <pageSetup paperSize="9" scale="70" pageOrder="overThenDown" orientation="landscape" horizontalDpi="180" verticalDpi="180" r:id="rId1"/>
    </customSheetView>
  </customSheetViews>
  <mergeCells count="55">
    <mergeCell ref="A5:A8"/>
    <mergeCell ref="B5:AD5"/>
    <mergeCell ref="Y7:AA7"/>
    <mergeCell ref="AB7:AB8"/>
    <mergeCell ref="AC7:AC8"/>
    <mergeCell ref="AB1:AD1"/>
    <mergeCell ref="B3:D3"/>
    <mergeCell ref="Q4:S4"/>
    <mergeCell ref="E3:S3"/>
    <mergeCell ref="B1:S1"/>
    <mergeCell ref="AE5:AS5"/>
    <mergeCell ref="AT5:BB5"/>
    <mergeCell ref="B6:N6"/>
    <mergeCell ref="O6:AA6"/>
    <mergeCell ref="AB6:AD6"/>
    <mergeCell ref="AE6:AJ6"/>
    <mergeCell ref="AK6:AP6"/>
    <mergeCell ref="AQ6:AS6"/>
    <mergeCell ref="AT6:AV6"/>
    <mergeCell ref="AW6:AY6"/>
    <mergeCell ref="AI7:AI8"/>
    <mergeCell ref="AZ6:BB6"/>
    <mergeCell ref="B7:B8"/>
    <mergeCell ref="C7:C8"/>
    <mergeCell ref="D7:G7"/>
    <mergeCell ref="H7:K7"/>
    <mergeCell ref="L7:N7"/>
    <mergeCell ref="O7:O8"/>
    <mergeCell ref="P7:P8"/>
    <mergeCell ref="Q7:T7"/>
    <mergeCell ref="U7:X7"/>
    <mergeCell ref="AD7:AD8"/>
    <mergeCell ref="AE7:AE8"/>
    <mergeCell ref="AF7:AF8"/>
    <mergeCell ref="AG7:AG8"/>
    <mergeCell ref="AH7:AH8"/>
    <mergeCell ref="AU7:AU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AS7:AS8"/>
    <mergeCell ref="AT7:AT8"/>
    <mergeCell ref="BB7:BB8"/>
    <mergeCell ref="AV7:AV8"/>
    <mergeCell ref="AW7:AW8"/>
    <mergeCell ref="AX7:AX8"/>
    <mergeCell ref="AY7:AY8"/>
    <mergeCell ref="AZ7:AZ8"/>
    <mergeCell ref="BA7:BA8"/>
  </mergeCells>
  <printOptions horizontalCentered="1"/>
  <pageMargins left="0.31496062992125984" right="0.11811023622047245" top="0.35433070866141736" bottom="0.15748031496062992" header="0.15748031496062992" footer="0.15748031496062992"/>
  <pageSetup paperSize="9" scale="48" fitToWidth="2" fitToHeight="0" pageOrder="overThenDown" orientation="landscape" horizontalDpi="180" verticalDpi="18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O231"/>
  <sheetViews>
    <sheetView topLeftCell="A9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ht="20.25" customHeight="1" x14ac:dyDescent="0.25">
      <c r="A6" s="87"/>
      <c r="B6" s="87"/>
      <c r="C6" s="97" t="s">
        <v>129</v>
      </c>
      <c r="D6" s="88" t="s">
        <v>132</v>
      </c>
      <c r="E6" s="395" t="s">
        <v>227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234" t="s">
        <v>124</v>
      </c>
      <c r="K9" s="234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1">
        <v>0</v>
      </c>
      <c r="K10" s="91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6"/>
      <c r="K12" s="23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6"/>
      <c r="K13" s="23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6"/>
      <c r="K14" s="23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6"/>
      <c r="K15" s="23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6"/>
      <c r="K16" s="23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6"/>
      <c r="K17" s="23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6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6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6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6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1">
        <f t="shared" si="7"/>
        <v>0</v>
      </c>
      <c r="K22" s="91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6"/>
      <c r="K23" s="23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1">
        <f t="shared" si="13"/>
        <v>0</v>
      </c>
      <c r="K24" s="91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6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1">
        <f t="shared" si="19"/>
        <v>0</v>
      </c>
      <c r="K26" s="91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6"/>
      <c r="K27" s="23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6"/>
      <c r="K28" s="23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6"/>
      <c r="K29" s="23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23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23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23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23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23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23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23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23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23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6"/>
      <c r="K50" s="23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6"/>
      <c r="K51" s="23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6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23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6"/>
      <c r="K56" s="23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6"/>
      <c r="K57" s="23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6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6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6"/>
      <c r="K61" s="23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91">
        <f t="shared" si="89"/>
        <v>0</v>
      </c>
      <c r="K62" s="91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9"/>
      <c r="K63" s="236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6"/>
      <c r="K64" s="23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98">
        <f t="shared" si="95"/>
        <v>0</v>
      </c>
      <c r="K65" s="98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6"/>
      <c r="K66" s="23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6"/>
      <c r="K67" s="23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6"/>
      <c r="K68" s="23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1">
        <f t="shared" si="104"/>
        <v>0</v>
      </c>
      <c r="K69" s="91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6"/>
      <c r="K70" s="23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6"/>
      <c r="K71" s="23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1">
        <f t="shared" si="110"/>
        <v>0</v>
      </c>
      <c r="K72" s="91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23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1">
        <f t="shared" si="116"/>
        <v>0</v>
      </c>
      <c r="K74" s="91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6"/>
      <c r="K75" s="23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6"/>
      <c r="K76" s="23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6"/>
      <c r="K77" s="23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6"/>
      <c r="K78" s="23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6"/>
      <c r="K80" s="23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6"/>
      <c r="K81" s="23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6"/>
      <c r="K82" s="23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6"/>
      <c r="K83" s="23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6"/>
      <c r="K84" s="23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6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6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6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6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6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6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6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6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6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6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6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6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6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6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6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6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6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6"/>
      <c r="K102" s="23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6"/>
      <c r="K103" s="23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6"/>
      <c r="K104" s="23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6"/>
      <c r="K105" s="23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6"/>
      <c r="K106" s="23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6"/>
      <c r="K107" s="23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6"/>
      <c r="K108" s="23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6"/>
      <c r="K109" s="23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6"/>
      <c r="K110" s="23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6"/>
      <c r="K111" s="23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6"/>
      <c r="K112" s="23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6"/>
      <c r="K113" s="23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6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6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6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6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6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6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6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6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6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6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6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6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6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6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6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6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6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42">
        <f t="shared" si="132"/>
        <v>0</v>
      </c>
      <c r="K131" s="242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6"/>
      <c r="K132" s="23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6"/>
      <c r="K133" s="23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6"/>
      <c r="K134" s="23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6"/>
      <c r="K135" s="23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6"/>
      <c r="K136" s="23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6"/>
      <c r="K137" s="23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1">
        <f t="shared" si="138"/>
        <v>0</v>
      </c>
      <c r="K138" s="91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6"/>
      <c r="K139" s="23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6"/>
      <c r="K140" s="23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6"/>
      <c r="K141" s="23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6"/>
      <c r="K142" s="23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6"/>
      <c r="K143" s="23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6"/>
      <c r="K144" s="23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1">
        <f t="shared" si="144"/>
        <v>0</v>
      </c>
      <c r="K145" s="91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23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23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1">
        <f t="shared" si="150"/>
        <v>0</v>
      </c>
      <c r="K148" s="91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6"/>
      <c r="K149" s="23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1">
        <f t="shared" si="156"/>
        <v>0</v>
      </c>
      <c r="K150" s="91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6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1">
        <f t="shared" si="162"/>
        <v>0</v>
      </c>
      <c r="K152" s="91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6"/>
      <c r="K153" s="23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6"/>
      <c r="K154" s="23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6"/>
      <c r="K155" s="23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1">
        <f t="shared" si="168"/>
        <v>0</v>
      </c>
      <c r="K156" s="91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23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1">
        <f t="shared" si="174"/>
        <v>0</v>
      </c>
      <c r="K158" s="91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6"/>
      <c r="K159" s="23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1">
        <f t="shared" si="180"/>
        <v>0</v>
      </c>
      <c r="K160" s="91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6"/>
      <c r="K161" s="23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1">
        <f t="shared" si="186"/>
        <v>0</v>
      </c>
      <c r="K162" s="91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6"/>
      <c r="K163" s="23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6"/>
      <c r="K164" s="23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6"/>
      <c r="K165" s="23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6"/>
      <c r="K166" s="23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1">
        <f t="shared" si="192"/>
        <v>0</v>
      </c>
      <c r="K167" s="91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6"/>
      <c r="K168" s="23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6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6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6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6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6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1">
        <f t="shared" si="198"/>
        <v>0</v>
      </c>
      <c r="K174" s="91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6"/>
      <c r="K175" s="23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6"/>
      <c r="K176" s="23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6"/>
      <c r="K177" s="23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6"/>
      <c r="K178" s="23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6"/>
      <c r="K179" s="23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6"/>
      <c r="K180" s="23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1">
        <f t="shared" si="204"/>
        <v>0</v>
      </c>
      <c r="K181" s="91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6"/>
      <c r="K182" s="23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6"/>
      <c r="K183" s="23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6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6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6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6"/>
      <c r="K187" s="23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6"/>
      <c r="K188" s="23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6"/>
      <c r="K189" s="23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1">
        <f t="shared" si="210"/>
        <v>0</v>
      </c>
      <c r="K190" s="91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6"/>
      <c r="K191" s="23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1">
        <f t="shared" si="216"/>
        <v>0</v>
      </c>
      <c r="K192" s="91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6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6"/>
      <c r="K194" s="23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6"/>
      <c r="K195" s="23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1">
        <f t="shared" si="222"/>
        <v>0</v>
      </c>
      <c r="K196" s="91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6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6"/>
      <c r="K198" s="23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6"/>
      <c r="K199" s="23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6"/>
      <c r="K200" s="23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6"/>
      <c r="K202" s="23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6"/>
      <c r="K203" s="23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6"/>
      <c r="K204" s="23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6"/>
      <c r="K205" s="23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6"/>
      <c r="K206" s="23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6"/>
      <c r="K207" s="23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6"/>
      <c r="K208" s="23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6"/>
      <c r="K209" s="23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6"/>
      <c r="K210" s="23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6"/>
      <c r="K211" s="23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6"/>
      <c r="K213" s="23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6"/>
      <c r="K214" s="23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6"/>
      <c r="K215" s="23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6"/>
      <c r="K216" s="23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6"/>
      <c r="K217" s="23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6"/>
      <c r="K218" s="23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6"/>
      <c r="K219" s="23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6"/>
      <c r="K220" s="23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23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23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23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23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6"/>
      <c r="K225" s="23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6"/>
      <c r="K226" s="23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6"/>
      <c r="K227" s="23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6"/>
      <c r="K228" s="23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2">
        <f t="shared" si="243"/>
        <v>0</v>
      </c>
      <c r="K229" s="92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autoFilter ref="A9:O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O231"/>
  <sheetViews>
    <sheetView topLeftCell="A2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95" t="s">
        <v>228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O231"/>
  <sheetViews>
    <sheetView topLeftCell="A173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95" t="s">
        <v>229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O231"/>
  <sheetViews>
    <sheetView topLeftCell="A9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230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234" t="s">
        <v>125</v>
      </c>
      <c r="F9" s="89" t="s">
        <v>126</v>
      </c>
      <c r="G9" s="89" t="s">
        <v>124</v>
      </c>
      <c r="H9" s="234" t="s">
        <v>125</v>
      </c>
      <c r="I9" s="89" t="s">
        <v>126</v>
      </c>
      <c r="J9" s="89" t="s">
        <v>124</v>
      </c>
      <c r="K9" s="234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1">
        <v>0</v>
      </c>
      <c r="F10" s="91">
        <v>0</v>
      </c>
      <c r="G10" s="90">
        <v>0</v>
      </c>
      <c r="H10" s="91">
        <v>0</v>
      </c>
      <c r="I10" s="91">
        <v>0</v>
      </c>
      <c r="J10" s="90">
        <v>0</v>
      </c>
      <c r="K10" s="91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235"/>
      <c r="F12" s="93">
        <f>D12+E12</f>
        <v>0</v>
      </c>
      <c r="G12" s="114"/>
      <c r="H12" s="235"/>
      <c r="I12" s="93">
        <f>G12+H12</f>
        <v>0</v>
      </c>
      <c r="J12" s="114"/>
      <c r="K12" s="23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235"/>
      <c r="F13" s="93">
        <f t="shared" ref="F13:F21" si="3">D13+E13</f>
        <v>0</v>
      </c>
      <c r="G13" s="114"/>
      <c r="H13" s="235"/>
      <c r="I13" s="93">
        <f t="shared" ref="I13:I21" si="4">G13+H13</f>
        <v>0</v>
      </c>
      <c r="J13" s="114"/>
      <c r="K13" s="23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235"/>
      <c r="F14" s="93">
        <f t="shared" si="3"/>
        <v>0</v>
      </c>
      <c r="G14" s="114"/>
      <c r="H14" s="235"/>
      <c r="I14" s="93">
        <f t="shared" si="4"/>
        <v>0</v>
      </c>
      <c r="J14" s="114"/>
      <c r="K14" s="23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235"/>
      <c r="F15" s="93">
        <f t="shared" si="3"/>
        <v>0</v>
      </c>
      <c r="G15" s="114"/>
      <c r="H15" s="235"/>
      <c r="I15" s="93">
        <f t="shared" si="4"/>
        <v>0</v>
      </c>
      <c r="J15" s="114"/>
      <c r="K15" s="23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235"/>
      <c r="F16" s="93">
        <f t="shared" si="3"/>
        <v>0</v>
      </c>
      <c r="G16" s="114"/>
      <c r="H16" s="235"/>
      <c r="I16" s="93">
        <f t="shared" si="4"/>
        <v>0</v>
      </c>
      <c r="J16" s="114"/>
      <c r="K16" s="23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235"/>
      <c r="F17" s="93">
        <f t="shared" si="3"/>
        <v>0</v>
      </c>
      <c r="G17" s="114"/>
      <c r="H17" s="235"/>
      <c r="I17" s="93">
        <f t="shared" si="4"/>
        <v>0</v>
      </c>
      <c r="J17" s="114"/>
      <c r="K17" s="23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1">
        <f t="shared" si="7"/>
        <v>0</v>
      </c>
      <c r="F22" s="90">
        <f t="shared" si="7"/>
        <v>0</v>
      </c>
      <c r="G22" s="90">
        <f t="shared" si="7"/>
        <v>0</v>
      </c>
      <c r="H22" s="91">
        <f t="shared" si="7"/>
        <v>0</v>
      </c>
      <c r="I22" s="90">
        <f t="shared" si="7"/>
        <v>0</v>
      </c>
      <c r="J22" s="90">
        <f t="shared" si="7"/>
        <v>0</v>
      </c>
      <c r="K22" s="91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235"/>
      <c r="F23" s="93">
        <f t="shared" ref="F23" si="8">D23+E23</f>
        <v>0</v>
      </c>
      <c r="G23" s="114"/>
      <c r="H23" s="235"/>
      <c r="I23" s="93">
        <f t="shared" ref="I23" si="9">G23+H23</f>
        <v>0</v>
      </c>
      <c r="J23" s="114"/>
      <c r="K23" s="23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1">
        <f t="shared" si="13"/>
        <v>0</v>
      </c>
      <c r="F24" s="90">
        <f t="shared" si="13"/>
        <v>0</v>
      </c>
      <c r="G24" s="90">
        <f t="shared" si="13"/>
        <v>0</v>
      </c>
      <c r="H24" s="91">
        <f t="shared" si="13"/>
        <v>0</v>
      </c>
      <c r="I24" s="90">
        <f t="shared" si="13"/>
        <v>0</v>
      </c>
      <c r="J24" s="90">
        <f t="shared" si="13"/>
        <v>0</v>
      </c>
      <c r="K24" s="91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1">
        <f t="shared" si="19"/>
        <v>0</v>
      </c>
      <c r="F26" s="90">
        <f t="shared" si="19"/>
        <v>0</v>
      </c>
      <c r="G26" s="90">
        <f t="shared" si="19"/>
        <v>0</v>
      </c>
      <c r="H26" s="91">
        <f t="shared" si="19"/>
        <v>0</v>
      </c>
      <c r="I26" s="90">
        <f t="shared" si="19"/>
        <v>0</v>
      </c>
      <c r="J26" s="90">
        <f t="shared" si="19"/>
        <v>0</v>
      </c>
      <c r="K26" s="91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235"/>
      <c r="F27" s="93">
        <f t="shared" ref="F27:F34" si="20">D27+E27</f>
        <v>0</v>
      </c>
      <c r="G27" s="114"/>
      <c r="H27" s="235"/>
      <c r="I27" s="93">
        <f t="shared" ref="I27:I34" si="21">G27+H27</f>
        <v>0</v>
      </c>
      <c r="J27" s="114"/>
      <c r="K27" s="23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235"/>
      <c r="F28" s="93">
        <f t="shared" si="20"/>
        <v>0</v>
      </c>
      <c r="G28" s="114"/>
      <c r="H28" s="235"/>
      <c r="I28" s="93">
        <f t="shared" si="21"/>
        <v>0</v>
      </c>
      <c r="J28" s="114"/>
      <c r="K28" s="23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235"/>
      <c r="F29" s="93">
        <f t="shared" si="20"/>
        <v>0</v>
      </c>
      <c r="G29" s="114"/>
      <c r="H29" s="235"/>
      <c r="I29" s="93">
        <f t="shared" si="21"/>
        <v>0</v>
      </c>
      <c r="J29" s="114"/>
      <c r="K29" s="23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235"/>
      <c r="F34" s="114">
        <f t="shared" si="20"/>
        <v>0</v>
      </c>
      <c r="G34" s="115"/>
      <c r="H34" s="23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235"/>
      <c r="F36" s="93">
        <f t="shared" ref="F36:F40" si="38">D36+E36</f>
        <v>0</v>
      </c>
      <c r="G36" s="94"/>
      <c r="H36" s="235"/>
      <c r="I36" s="93">
        <f t="shared" ref="I36:I40" si="39">G36+H36</f>
        <v>0</v>
      </c>
      <c r="J36" s="94"/>
      <c r="K36" s="23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235"/>
      <c r="F38" s="93">
        <f t="shared" ref="F38" si="44">D38+E38</f>
        <v>0</v>
      </c>
      <c r="G38" s="94"/>
      <c r="H38" s="235"/>
      <c r="I38" s="93">
        <f t="shared" ref="I38" si="45">G38+H38</f>
        <v>0</v>
      </c>
      <c r="J38" s="94"/>
      <c r="K38" s="23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235"/>
      <c r="F39" s="93">
        <f t="shared" ref="F39" si="50">D39+E39</f>
        <v>0</v>
      </c>
      <c r="G39" s="94"/>
      <c r="H39" s="235"/>
      <c r="I39" s="93">
        <f t="shared" ref="I39" si="51">G39+H39</f>
        <v>0</v>
      </c>
      <c r="J39" s="94"/>
      <c r="K39" s="23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235"/>
      <c r="F40" s="93">
        <f t="shared" si="38"/>
        <v>0</v>
      </c>
      <c r="G40" s="94"/>
      <c r="H40" s="235"/>
      <c r="I40" s="93">
        <f t="shared" si="39"/>
        <v>0</v>
      </c>
      <c r="J40" s="94"/>
      <c r="K40" s="23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235"/>
      <c r="F42" s="93">
        <f t="shared" ref="F42:F43" si="57">D42+E42</f>
        <v>0</v>
      </c>
      <c r="G42" s="94"/>
      <c r="H42" s="235"/>
      <c r="I42" s="93">
        <f t="shared" ref="I42:I43" si="58">G42+H42</f>
        <v>0</v>
      </c>
      <c r="J42" s="94"/>
      <c r="K42" s="23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235"/>
      <c r="F43" s="93">
        <f t="shared" si="57"/>
        <v>0</v>
      </c>
      <c r="G43" s="94"/>
      <c r="H43" s="235"/>
      <c r="I43" s="93">
        <f t="shared" si="58"/>
        <v>0</v>
      </c>
      <c r="J43" s="94"/>
      <c r="K43" s="23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235"/>
      <c r="F45" s="93">
        <f t="shared" ref="F45" si="63">D45+E45</f>
        <v>0</v>
      </c>
      <c r="G45" s="94"/>
      <c r="H45" s="235"/>
      <c r="I45" s="93">
        <f t="shared" ref="I45" si="64">G45+H45</f>
        <v>0</v>
      </c>
      <c r="J45" s="94"/>
      <c r="K45" s="23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235"/>
      <c r="F47" s="93">
        <f t="shared" ref="F47:F48" si="69">D47+E47</f>
        <v>0</v>
      </c>
      <c r="G47" s="94"/>
      <c r="H47" s="235"/>
      <c r="I47" s="93">
        <f t="shared" ref="I47:I48" si="70">G47+H47</f>
        <v>0</v>
      </c>
      <c r="J47" s="94"/>
      <c r="K47" s="23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235"/>
      <c r="F48" s="93">
        <f t="shared" si="69"/>
        <v>0</v>
      </c>
      <c r="G48" s="94"/>
      <c r="H48" s="235"/>
      <c r="I48" s="93">
        <f t="shared" si="70"/>
        <v>0</v>
      </c>
      <c r="J48" s="94"/>
      <c r="K48" s="23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235"/>
      <c r="F50" s="93">
        <f t="shared" ref="F50:F57" si="75">D50+E50</f>
        <v>0</v>
      </c>
      <c r="G50" s="114"/>
      <c r="H50" s="235"/>
      <c r="I50" s="93">
        <f t="shared" ref="I50:I57" si="76">G50+H50</f>
        <v>0</v>
      </c>
      <c r="J50" s="114"/>
      <c r="K50" s="23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235"/>
      <c r="F51" s="93">
        <f>D51+E51</f>
        <v>0</v>
      </c>
      <c r="G51" s="114"/>
      <c r="H51" s="235"/>
      <c r="I51" s="93">
        <f>G51+H51</f>
        <v>0</v>
      </c>
      <c r="J51" s="114"/>
      <c r="K51" s="23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235"/>
      <c r="F56" s="248">
        <f t="shared" si="75"/>
        <v>0</v>
      </c>
      <c r="G56" s="114"/>
      <c r="H56" s="235"/>
      <c r="I56" s="248">
        <f t="shared" si="76"/>
        <v>0</v>
      </c>
      <c r="J56" s="114"/>
      <c r="K56" s="23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235"/>
      <c r="F57" s="248">
        <f t="shared" si="75"/>
        <v>0</v>
      </c>
      <c r="G57" s="114"/>
      <c r="H57" s="235"/>
      <c r="I57" s="248">
        <f t="shared" si="76"/>
        <v>0</v>
      </c>
      <c r="J57" s="114"/>
      <c r="K57" s="23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6"/>
      <c r="F60" s="93">
        <f t="shared" si="82"/>
        <v>0</v>
      </c>
      <c r="G60" s="114"/>
      <c r="H60" s="116"/>
      <c r="I60" s="93">
        <f t="shared" si="83"/>
        <v>0</v>
      </c>
      <c r="J60" s="114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235"/>
      <c r="F61" s="93">
        <f t="shared" si="82"/>
        <v>0</v>
      </c>
      <c r="G61" s="114"/>
      <c r="H61" s="235"/>
      <c r="I61" s="93">
        <f t="shared" si="83"/>
        <v>0</v>
      </c>
      <c r="J61" s="114"/>
      <c r="K61" s="23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91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91">
        <f t="shared" si="89"/>
        <v>0</v>
      </c>
      <c r="I62" s="100">
        <f t="shared" si="89"/>
        <v>0</v>
      </c>
      <c r="J62" s="100">
        <f t="shared" si="89"/>
        <v>0</v>
      </c>
      <c r="K62" s="91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236"/>
      <c r="F63" s="99">
        <f t="shared" ref="F63:F64" si="90">D63+E63</f>
        <v>0</v>
      </c>
      <c r="G63" s="117"/>
      <c r="H63" s="236"/>
      <c r="I63" s="99">
        <f t="shared" ref="I63:I64" si="91">G63+H63</f>
        <v>0</v>
      </c>
      <c r="J63" s="117"/>
      <c r="K63" s="236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235"/>
      <c r="F64" s="93">
        <f t="shared" si="90"/>
        <v>0</v>
      </c>
      <c r="G64" s="114"/>
      <c r="H64" s="235"/>
      <c r="I64" s="93">
        <f t="shared" si="91"/>
        <v>0</v>
      </c>
      <c r="J64" s="114"/>
      <c r="K64" s="23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98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98">
        <f t="shared" si="95"/>
        <v>0</v>
      </c>
      <c r="I65" s="104">
        <f t="shared" si="95"/>
        <v>0</v>
      </c>
      <c r="J65" s="104">
        <f t="shared" si="95"/>
        <v>0</v>
      </c>
      <c r="K65" s="98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235"/>
      <c r="F66" s="105">
        <f t="shared" ref="F66:F68" si="96">D66+E66</f>
        <v>0</v>
      </c>
      <c r="G66" s="114"/>
      <c r="H66" s="235"/>
      <c r="I66" s="105">
        <f t="shared" ref="I66:I68" si="97">G66+H66</f>
        <v>0</v>
      </c>
      <c r="J66" s="114"/>
      <c r="K66" s="23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235"/>
      <c r="F67" s="93">
        <f t="shared" si="96"/>
        <v>0</v>
      </c>
      <c r="G67" s="114"/>
      <c r="H67" s="235"/>
      <c r="I67" s="93">
        <f t="shared" si="97"/>
        <v>0</v>
      </c>
      <c r="J67" s="114"/>
      <c r="K67" s="23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235"/>
      <c r="F68" s="93">
        <f t="shared" si="96"/>
        <v>0</v>
      </c>
      <c r="G68" s="114"/>
      <c r="H68" s="235"/>
      <c r="I68" s="93">
        <f t="shared" si="97"/>
        <v>0</v>
      </c>
      <c r="J68" s="114"/>
      <c r="K68" s="23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1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1">
        <f t="shared" si="104"/>
        <v>0</v>
      </c>
      <c r="I69" s="90">
        <f t="shared" si="104"/>
        <v>0</v>
      </c>
      <c r="J69" s="90">
        <f t="shared" si="104"/>
        <v>0</v>
      </c>
      <c r="K69" s="91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235"/>
      <c r="F70" s="93">
        <f t="shared" ref="F70:F71" si="105">D70+E70</f>
        <v>0</v>
      </c>
      <c r="G70" s="114"/>
      <c r="H70" s="235"/>
      <c r="I70" s="93">
        <f t="shared" ref="I70:I71" si="106">G70+H70</f>
        <v>0</v>
      </c>
      <c r="J70" s="114"/>
      <c r="K70" s="23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235"/>
      <c r="F71" s="93">
        <f t="shared" si="105"/>
        <v>0</v>
      </c>
      <c r="G71" s="114"/>
      <c r="H71" s="235"/>
      <c r="I71" s="93">
        <f t="shared" si="106"/>
        <v>0</v>
      </c>
      <c r="J71" s="114"/>
      <c r="K71" s="23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1">
        <f t="shared" si="110"/>
        <v>0</v>
      </c>
      <c r="F72" s="90">
        <f t="shared" si="110"/>
        <v>0</v>
      </c>
      <c r="G72" s="90">
        <f t="shared" si="110"/>
        <v>0</v>
      </c>
      <c r="H72" s="91">
        <f t="shared" si="110"/>
        <v>0</v>
      </c>
      <c r="I72" s="90">
        <f t="shared" si="110"/>
        <v>0</v>
      </c>
      <c r="J72" s="90">
        <f t="shared" si="110"/>
        <v>0</v>
      </c>
      <c r="K72" s="91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235"/>
      <c r="F73" s="93">
        <f t="shared" ref="F73" si="111">D73+E73</f>
        <v>0</v>
      </c>
      <c r="G73" s="94"/>
      <c r="H73" s="235"/>
      <c r="I73" s="93">
        <f t="shared" ref="I73" si="112">G73+H73</f>
        <v>0</v>
      </c>
      <c r="J73" s="94"/>
      <c r="K73" s="23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1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1">
        <f t="shared" si="116"/>
        <v>0</v>
      </c>
      <c r="I74" s="90">
        <f t="shared" si="116"/>
        <v>0</v>
      </c>
      <c r="J74" s="90">
        <f t="shared" si="116"/>
        <v>0</v>
      </c>
      <c r="K74" s="91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235"/>
      <c r="F75" s="93">
        <f t="shared" ref="F75:F78" si="117">D75+E75</f>
        <v>0</v>
      </c>
      <c r="G75" s="114"/>
      <c r="H75" s="235"/>
      <c r="I75" s="93">
        <f t="shared" ref="I75:I78" si="118">G75+H75</f>
        <v>0</v>
      </c>
      <c r="J75" s="114"/>
      <c r="K75" s="23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235"/>
      <c r="F76" s="93">
        <f t="shared" si="117"/>
        <v>0</v>
      </c>
      <c r="G76" s="114"/>
      <c r="H76" s="235"/>
      <c r="I76" s="93">
        <f t="shared" si="118"/>
        <v>0</v>
      </c>
      <c r="J76" s="114"/>
      <c r="K76" s="23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235"/>
      <c r="F77" s="93">
        <f t="shared" si="117"/>
        <v>0</v>
      </c>
      <c r="G77" s="114"/>
      <c r="H77" s="235"/>
      <c r="I77" s="93">
        <f t="shared" si="118"/>
        <v>0</v>
      </c>
      <c r="J77" s="114"/>
      <c r="K77" s="23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235"/>
      <c r="F78" s="93">
        <f t="shared" si="117"/>
        <v>0</v>
      </c>
      <c r="G78" s="114"/>
      <c r="H78" s="235"/>
      <c r="I78" s="93">
        <f t="shared" si="118"/>
        <v>0</v>
      </c>
      <c r="J78" s="114"/>
      <c r="K78" s="23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235"/>
      <c r="F80" s="93">
        <f t="shared" ref="F80:F130" si="125">D80+E80</f>
        <v>0</v>
      </c>
      <c r="G80" s="114"/>
      <c r="H80" s="235"/>
      <c r="I80" s="93">
        <f t="shared" ref="I80:I130" si="126">G80+H80</f>
        <v>0</v>
      </c>
      <c r="J80" s="114"/>
      <c r="K80" s="23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235"/>
      <c r="F81" s="93">
        <f t="shared" si="125"/>
        <v>0</v>
      </c>
      <c r="G81" s="114"/>
      <c r="H81" s="235"/>
      <c r="I81" s="93">
        <f t="shared" si="126"/>
        <v>0</v>
      </c>
      <c r="J81" s="114"/>
      <c r="K81" s="23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235"/>
      <c r="F82" s="93">
        <f t="shared" si="125"/>
        <v>0</v>
      </c>
      <c r="G82" s="114"/>
      <c r="H82" s="235"/>
      <c r="I82" s="93">
        <f t="shared" si="126"/>
        <v>0</v>
      </c>
      <c r="J82" s="114"/>
      <c r="K82" s="23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235"/>
      <c r="F83" s="93">
        <f t="shared" si="125"/>
        <v>0</v>
      </c>
      <c r="G83" s="114"/>
      <c r="H83" s="235"/>
      <c r="I83" s="93">
        <f t="shared" si="126"/>
        <v>0</v>
      </c>
      <c r="J83" s="114"/>
      <c r="K83" s="23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235"/>
      <c r="F84" s="93">
        <f t="shared" si="125"/>
        <v>0</v>
      </c>
      <c r="G84" s="114"/>
      <c r="H84" s="235"/>
      <c r="I84" s="93">
        <f t="shared" si="126"/>
        <v>0</v>
      </c>
      <c r="J84" s="114"/>
      <c r="K84" s="23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235"/>
      <c r="F102" s="93">
        <f t="shared" si="125"/>
        <v>0</v>
      </c>
      <c r="G102" s="114"/>
      <c r="H102" s="235"/>
      <c r="I102" s="93">
        <f t="shared" si="126"/>
        <v>0</v>
      </c>
      <c r="J102" s="114"/>
      <c r="K102" s="23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235"/>
      <c r="F103" s="93">
        <f t="shared" si="125"/>
        <v>0</v>
      </c>
      <c r="G103" s="114"/>
      <c r="H103" s="235"/>
      <c r="I103" s="93">
        <f t="shared" si="126"/>
        <v>0</v>
      </c>
      <c r="J103" s="114"/>
      <c r="K103" s="23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235"/>
      <c r="F104" s="93">
        <f t="shared" si="125"/>
        <v>0</v>
      </c>
      <c r="G104" s="114"/>
      <c r="H104" s="235"/>
      <c r="I104" s="93">
        <f t="shared" si="126"/>
        <v>0</v>
      </c>
      <c r="J104" s="114"/>
      <c r="K104" s="23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235"/>
      <c r="F105" s="93">
        <f t="shared" si="125"/>
        <v>0</v>
      </c>
      <c r="G105" s="114"/>
      <c r="H105" s="235"/>
      <c r="I105" s="93">
        <f t="shared" si="126"/>
        <v>0</v>
      </c>
      <c r="J105" s="114"/>
      <c r="K105" s="23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235"/>
      <c r="F106" s="93">
        <f t="shared" si="125"/>
        <v>0</v>
      </c>
      <c r="G106" s="114"/>
      <c r="H106" s="235"/>
      <c r="I106" s="93">
        <f t="shared" si="126"/>
        <v>0</v>
      </c>
      <c r="J106" s="114"/>
      <c r="K106" s="23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235"/>
      <c r="F107" s="93">
        <f t="shared" si="125"/>
        <v>0</v>
      </c>
      <c r="G107" s="114"/>
      <c r="H107" s="235"/>
      <c r="I107" s="93">
        <f t="shared" si="126"/>
        <v>0</v>
      </c>
      <c r="J107" s="114"/>
      <c r="K107" s="23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235"/>
      <c r="F108" s="93">
        <f t="shared" si="125"/>
        <v>0</v>
      </c>
      <c r="G108" s="114"/>
      <c r="H108" s="235"/>
      <c r="I108" s="93">
        <f t="shared" si="126"/>
        <v>0</v>
      </c>
      <c r="J108" s="114"/>
      <c r="K108" s="23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235"/>
      <c r="F109" s="93">
        <f t="shared" si="125"/>
        <v>0</v>
      </c>
      <c r="G109" s="114"/>
      <c r="H109" s="235"/>
      <c r="I109" s="93">
        <f t="shared" si="126"/>
        <v>0</v>
      </c>
      <c r="J109" s="114"/>
      <c r="K109" s="23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235"/>
      <c r="F110" s="93">
        <f t="shared" si="125"/>
        <v>0</v>
      </c>
      <c r="G110" s="114"/>
      <c r="H110" s="235"/>
      <c r="I110" s="93">
        <f t="shared" si="126"/>
        <v>0</v>
      </c>
      <c r="J110" s="114"/>
      <c r="K110" s="23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235"/>
      <c r="F111" s="93">
        <f t="shared" si="125"/>
        <v>0</v>
      </c>
      <c r="G111" s="114"/>
      <c r="H111" s="235"/>
      <c r="I111" s="93">
        <f t="shared" si="126"/>
        <v>0</v>
      </c>
      <c r="J111" s="114"/>
      <c r="K111" s="23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235"/>
      <c r="F112" s="93">
        <f t="shared" si="125"/>
        <v>0</v>
      </c>
      <c r="G112" s="114"/>
      <c r="H112" s="235"/>
      <c r="I112" s="93">
        <f t="shared" si="126"/>
        <v>0</v>
      </c>
      <c r="J112" s="114"/>
      <c r="K112" s="23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235"/>
      <c r="F113" s="93">
        <f t="shared" si="125"/>
        <v>0</v>
      </c>
      <c r="G113" s="114"/>
      <c r="H113" s="235"/>
      <c r="I113" s="93">
        <f t="shared" si="126"/>
        <v>0</v>
      </c>
      <c r="J113" s="114"/>
      <c r="K113" s="23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42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42">
        <f t="shared" si="132"/>
        <v>0</v>
      </c>
      <c r="I131" s="250">
        <f t="shared" si="132"/>
        <v>0</v>
      </c>
      <c r="J131" s="250">
        <f t="shared" si="132"/>
        <v>0</v>
      </c>
      <c r="K131" s="242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235"/>
      <c r="F132" s="93">
        <f t="shared" ref="F132:F137" si="133">D132+E132</f>
        <v>0</v>
      </c>
      <c r="G132" s="114"/>
      <c r="H132" s="235"/>
      <c r="I132" s="93">
        <f t="shared" ref="I132:I137" si="134">G132+H132</f>
        <v>0</v>
      </c>
      <c r="J132" s="114"/>
      <c r="K132" s="23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235"/>
      <c r="F133" s="93">
        <f t="shared" si="133"/>
        <v>0</v>
      </c>
      <c r="G133" s="114"/>
      <c r="H133" s="235"/>
      <c r="I133" s="93">
        <f t="shared" si="134"/>
        <v>0</v>
      </c>
      <c r="J133" s="114"/>
      <c r="K133" s="23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235"/>
      <c r="F134" s="93">
        <f t="shared" si="133"/>
        <v>0</v>
      </c>
      <c r="G134" s="114"/>
      <c r="H134" s="235"/>
      <c r="I134" s="93">
        <f t="shared" si="134"/>
        <v>0</v>
      </c>
      <c r="J134" s="114"/>
      <c r="K134" s="23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235"/>
      <c r="F135" s="93">
        <f t="shared" si="133"/>
        <v>0</v>
      </c>
      <c r="G135" s="114"/>
      <c r="H135" s="235"/>
      <c r="I135" s="93">
        <f t="shared" si="134"/>
        <v>0</v>
      </c>
      <c r="J135" s="114"/>
      <c r="K135" s="23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235"/>
      <c r="F136" s="93">
        <f t="shared" si="133"/>
        <v>0</v>
      </c>
      <c r="G136" s="114"/>
      <c r="H136" s="235"/>
      <c r="I136" s="93">
        <f t="shared" si="134"/>
        <v>0</v>
      </c>
      <c r="J136" s="114"/>
      <c r="K136" s="23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235"/>
      <c r="F137" s="93">
        <f t="shared" si="133"/>
        <v>0</v>
      </c>
      <c r="G137" s="114"/>
      <c r="H137" s="235"/>
      <c r="I137" s="93">
        <f t="shared" si="134"/>
        <v>0</v>
      </c>
      <c r="J137" s="114"/>
      <c r="K137" s="23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1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1">
        <f t="shared" si="138"/>
        <v>0</v>
      </c>
      <c r="I138" s="90">
        <f t="shared" si="138"/>
        <v>0</v>
      </c>
      <c r="J138" s="90">
        <f t="shared" si="138"/>
        <v>0</v>
      </c>
      <c r="K138" s="91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235"/>
      <c r="F139" s="93">
        <f t="shared" ref="F139:F144" si="139">D139+E139</f>
        <v>0</v>
      </c>
      <c r="G139" s="114"/>
      <c r="H139" s="235"/>
      <c r="I139" s="93">
        <f t="shared" ref="I139:I144" si="140">G139+H139</f>
        <v>0</v>
      </c>
      <c r="J139" s="114"/>
      <c r="K139" s="23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235"/>
      <c r="F140" s="93">
        <f t="shared" si="139"/>
        <v>0</v>
      </c>
      <c r="G140" s="114"/>
      <c r="H140" s="235"/>
      <c r="I140" s="93">
        <f t="shared" si="140"/>
        <v>0</v>
      </c>
      <c r="J140" s="114"/>
      <c r="K140" s="23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235"/>
      <c r="F141" s="93">
        <f t="shared" si="139"/>
        <v>0</v>
      </c>
      <c r="G141" s="114"/>
      <c r="H141" s="235"/>
      <c r="I141" s="93">
        <f t="shared" si="140"/>
        <v>0</v>
      </c>
      <c r="J141" s="114"/>
      <c r="K141" s="23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235"/>
      <c r="F142" s="93">
        <f t="shared" si="139"/>
        <v>0</v>
      </c>
      <c r="G142" s="114"/>
      <c r="H142" s="235"/>
      <c r="I142" s="93">
        <f t="shared" si="140"/>
        <v>0</v>
      </c>
      <c r="J142" s="114"/>
      <c r="K142" s="23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235"/>
      <c r="F143" s="93">
        <f t="shared" si="139"/>
        <v>0</v>
      </c>
      <c r="G143" s="114"/>
      <c r="H143" s="235"/>
      <c r="I143" s="93">
        <f t="shared" si="140"/>
        <v>0</v>
      </c>
      <c r="J143" s="114"/>
      <c r="K143" s="23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235"/>
      <c r="F144" s="93">
        <f t="shared" si="139"/>
        <v>0</v>
      </c>
      <c r="G144" s="114"/>
      <c r="H144" s="235"/>
      <c r="I144" s="93">
        <f t="shared" si="140"/>
        <v>0</v>
      </c>
      <c r="J144" s="114"/>
      <c r="K144" s="23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1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1">
        <f t="shared" si="144"/>
        <v>0</v>
      </c>
      <c r="I145" s="90">
        <f t="shared" si="144"/>
        <v>0</v>
      </c>
      <c r="J145" s="90">
        <f t="shared" si="144"/>
        <v>0</v>
      </c>
      <c r="K145" s="91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235"/>
      <c r="F146" s="93">
        <f t="shared" ref="F146:F147" si="145">D146+E146</f>
        <v>0</v>
      </c>
      <c r="G146" s="94"/>
      <c r="H146" s="235"/>
      <c r="I146" s="93">
        <f t="shared" ref="I146:I147" si="146">G146+H146</f>
        <v>0</v>
      </c>
      <c r="J146" s="94"/>
      <c r="K146" s="23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235"/>
      <c r="F147" s="93">
        <f t="shared" si="145"/>
        <v>0</v>
      </c>
      <c r="G147" s="94"/>
      <c r="H147" s="235"/>
      <c r="I147" s="93">
        <f t="shared" si="146"/>
        <v>0</v>
      </c>
      <c r="J147" s="94"/>
      <c r="K147" s="23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1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1">
        <f t="shared" si="150"/>
        <v>0</v>
      </c>
      <c r="I148" s="90">
        <f t="shared" si="150"/>
        <v>0</v>
      </c>
      <c r="J148" s="90">
        <f t="shared" si="150"/>
        <v>0</v>
      </c>
      <c r="K148" s="91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235"/>
      <c r="F149" s="93">
        <f t="shared" ref="F149" si="151">D149+E149</f>
        <v>0</v>
      </c>
      <c r="G149" s="114"/>
      <c r="H149" s="235"/>
      <c r="I149" s="93">
        <f t="shared" ref="I149" si="152">G149+H149</f>
        <v>0</v>
      </c>
      <c r="J149" s="114"/>
      <c r="K149" s="23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1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1">
        <f t="shared" si="156"/>
        <v>0</v>
      </c>
      <c r="I150" s="90">
        <f t="shared" si="156"/>
        <v>0</v>
      </c>
      <c r="J150" s="90">
        <f t="shared" si="156"/>
        <v>0</v>
      </c>
      <c r="K150" s="91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1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1">
        <f t="shared" si="162"/>
        <v>0</v>
      </c>
      <c r="I152" s="90">
        <f t="shared" si="162"/>
        <v>0</v>
      </c>
      <c r="J152" s="90">
        <f t="shared" si="162"/>
        <v>0</v>
      </c>
      <c r="K152" s="91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235"/>
      <c r="F153" s="93">
        <f t="shared" ref="F153:F155" si="163">D153+E153</f>
        <v>0</v>
      </c>
      <c r="G153" s="114"/>
      <c r="H153" s="235"/>
      <c r="I153" s="93">
        <f t="shared" ref="I153:I155" si="164">G153+H153</f>
        <v>0</v>
      </c>
      <c r="J153" s="114"/>
      <c r="K153" s="23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235"/>
      <c r="F154" s="93">
        <f t="shared" si="163"/>
        <v>0</v>
      </c>
      <c r="G154" s="114"/>
      <c r="H154" s="235"/>
      <c r="I154" s="93">
        <f t="shared" si="164"/>
        <v>0</v>
      </c>
      <c r="J154" s="114"/>
      <c r="K154" s="23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235"/>
      <c r="F155" s="93">
        <f t="shared" si="163"/>
        <v>0</v>
      </c>
      <c r="G155" s="114"/>
      <c r="H155" s="235"/>
      <c r="I155" s="93">
        <f t="shared" si="164"/>
        <v>0</v>
      </c>
      <c r="J155" s="114"/>
      <c r="K155" s="23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1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1">
        <f t="shared" si="168"/>
        <v>0</v>
      </c>
      <c r="I156" s="90">
        <f t="shared" si="168"/>
        <v>0</v>
      </c>
      <c r="J156" s="90">
        <f t="shared" si="168"/>
        <v>0</v>
      </c>
      <c r="K156" s="91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235"/>
      <c r="F157" s="93">
        <f t="shared" ref="F157" si="169">D157+E157</f>
        <v>0</v>
      </c>
      <c r="G157" s="94"/>
      <c r="H157" s="235"/>
      <c r="I157" s="93">
        <f t="shared" ref="I157" si="170">G157+H157</f>
        <v>0</v>
      </c>
      <c r="J157" s="94"/>
      <c r="K157" s="23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1">
        <f t="shared" si="174"/>
        <v>0</v>
      </c>
      <c r="F158" s="90">
        <f t="shared" si="174"/>
        <v>0</v>
      </c>
      <c r="G158" s="90">
        <f t="shared" si="174"/>
        <v>0</v>
      </c>
      <c r="H158" s="91">
        <f t="shared" si="174"/>
        <v>0</v>
      </c>
      <c r="I158" s="90">
        <f t="shared" si="174"/>
        <v>0</v>
      </c>
      <c r="J158" s="90">
        <f t="shared" si="174"/>
        <v>0</v>
      </c>
      <c r="K158" s="91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235"/>
      <c r="F159" s="93">
        <f t="shared" ref="F159" si="175">D159+E159</f>
        <v>0</v>
      </c>
      <c r="G159" s="114"/>
      <c r="H159" s="235"/>
      <c r="I159" s="93">
        <f t="shared" ref="I159" si="176">G159+H159</f>
        <v>0</v>
      </c>
      <c r="J159" s="114"/>
      <c r="K159" s="23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1">
        <f t="shared" si="180"/>
        <v>0</v>
      </c>
      <c r="F160" s="90">
        <f t="shared" si="180"/>
        <v>0</v>
      </c>
      <c r="G160" s="90">
        <f t="shared" si="180"/>
        <v>0</v>
      </c>
      <c r="H160" s="91">
        <f t="shared" si="180"/>
        <v>0</v>
      </c>
      <c r="I160" s="90">
        <f t="shared" si="180"/>
        <v>0</v>
      </c>
      <c r="J160" s="90">
        <f t="shared" si="180"/>
        <v>0</v>
      </c>
      <c r="K160" s="91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235"/>
      <c r="F161" s="93">
        <f t="shared" ref="F161" si="181">D161+E161</f>
        <v>0</v>
      </c>
      <c r="G161" s="114"/>
      <c r="H161" s="235"/>
      <c r="I161" s="93">
        <f t="shared" ref="I161" si="182">G161+H161</f>
        <v>0</v>
      </c>
      <c r="J161" s="114"/>
      <c r="K161" s="23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1">
        <f t="shared" si="186"/>
        <v>0</v>
      </c>
      <c r="F162" s="90">
        <f t="shared" si="186"/>
        <v>0</v>
      </c>
      <c r="G162" s="90">
        <f t="shared" si="186"/>
        <v>0</v>
      </c>
      <c r="H162" s="91">
        <f t="shared" si="186"/>
        <v>0</v>
      </c>
      <c r="I162" s="90">
        <f t="shared" si="186"/>
        <v>0</v>
      </c>
      <c r="J162" s="90">
        <f t="shared" si="186"/>
        <v>0</v>
      </c>
      <c r="K162" s="91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235"/>
      <c r="F163" s="93">
        <f t="shared" ref="F163:F166" si="187">D163+E163</f>
        <v>0</v>
      </c>
      <c r="G163" s="114"/>
      <c r="H163" s="235"/>
      <c r="I163" s="93">
        <f t="shared" ref="I163:I166" si="188">G163+H163</f>
        <v>0</v>
      </c>
      <c r="J163" s="114"/>
      <c r="K163" s="23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235"/>
      <c r="F164" s="93">
        <f t="shared" si="187"/>
        <v>0</v>
      </c>
      <c r="G164" s="114"/>
      <c r="H164" s="235"/>
      <c r="I164" s="93">
        <f t="shared" si="188"/>
        <v>0</v>
      </c>
      <c r="J164" s="114"/>
      <c r="K164" s="23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235"/>
      <c r="F165" s="93">
        <f t="shared" si="187"/>
        <v>0</v>
      </c>
      <c r="G165" s="114"/>
      <c r="H165" s="235"/>
      <c r="I165" s="93">
        <f t="shared" si="188"/>
        <v>0</v>
      </c>
      <c r="J165" s="114"/>
      <c r="K165" s="23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235"/>
      <c r="F166" s="93">
        <f t="shared" si="187"/>
        <v>0</v>
      </c>
      <c r="G166" s="114"/>
      <c r="H166" s="235"/>
      <c r="I166" s="93">
        <f t="shared" si="188"/>
        <v>0</v>
      </c>
      <c r="J166" s="114"/>
      <c r="K166" s="23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1">
        <f t="shared" si="192"/>
        <v>0</v>
      </c>
      <c r="F167" s="90">
        <f t="shared" si="192"/>
        <v>0</v>
      </c>
      <c r="G167" s="90">
        <f t="shared" si="192"/>
        <v>0</v>
      </c>
      <c r="H167" s="91">
        <f t="shared" si="192"/>
        <v>0</v>
      </c>
      <c r="I167" s="90">
        <f t="shared" si="192"/>
        <v>0</v>
      </c>
      <c r="J167" s="90">
        <f t="shared" si="192"/>
        <v>0</v>
      </c>
      <c r="K167" s="91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235"/>
      <c r="F168" s="93">
        <f t="shared" ref="F168:F173" si="193">D168+E168</f>
        <v>0</v>
      </c>
      <c r="G168" s="114"/>
      <c r="H168" s="235"/>
      <c r="I168" s="93">
        <f t="shared" ref="I168:I173" si="194">G168+H168</f>
        <v>0</v>
      </c>
      <c r="J168" s="114"/>
      <c r="K168" s="23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1">
        <f t="shared" si="198"/>
        <v>0</v>
      </c>
      <c r="F174" s="90">
        <f t="shared" si="198"/>
        <v>0</v>
      </c>
      <c r="G174" s="90">
        <f t="shared" si="198"/>
        <v>0</v>
      </c>
      <c r="H174" s="91">
        <f t="shared" si="198"/>
        <v>0</v>
      </c>
      <c r="I174" s="90">
        <f t="shared" si="198"/>
        <v>0</v>
      </c>
      <c r="J174" s="90">
        <f t="shared" si="198"/>
        <v>0</v>
      </c>
      <c r="K174" s="91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235"/>
      <c r="F175" s="93">
        <f t="shared" ref="F175:F180" si="199">D175+E175</f>
        <v>0</v>
      </c>
      <c r="G175" s="114"/>
      <c r="H175" s="235"/>
      <c r="I175" s="93">
        <f t="shared" ref="I175:I180" si="200">G175+H175</f>
        <v>0</v>
      </c>
      <c r="J175" s="114"/>
      <c r="K175" s="23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235"/>
      <c r="F176" s="93">
        <f t="shared" si="199"/>
        <v>0</v>
      </c>
      <c r="G176" s="114"/>
      <c r="H176" s="235"/>
      <c r="I176" s="93">
        <f t="shared" si="200"/>
        <v>0</v>
      </c>
      <c r="J176" s="114"/>
      <c r="K176" s="23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235"/>
      <c r="F177" s="93">
        <f t="shared" si="199"/>
        <v>0</v>
      </c>
      <c r="G177" s="114"/>
      <c r="H177" s="235"/>
      <c r="I177" s="93">
        <f t="shared" si="200"/>
        <v>0</v>
      </c>
      <c r="J177" s="114"/>
      <c r="K177" s="23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235"/>
      <c r="F178" s="93">
        <f t="shared" si="199"/>
        <v>0</v>
      </c>
      <c r="G178" s="114"/>
      <c r="H178" s="235"/>
      <c r="I178" s="93">
        <f t="shared" si="200"/>
        <v>0</v>
      </c>
      <c r="J178" s="114"/>
      <c r="K178" s="23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235"/>
      <c r="F179" s="93">
        <f t="shared" si="199"/>
        <v>0</v>
      </c>
      <c r="G179" s="114"/>
      <c r="H179" s="235"/>
      <c r="I179" s="93">
        <f t="shared" si="200"/>
        <v>0</v>
      </c>
      <c r="J179" s="114"/>
      <c r="K179" s="23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235"/>
      <c r="F180" s="93">
        <f t="shared" si="199"/>
        <v>0</v>
      </c>
      <c r="G180" s="114"/>
      <c r="H180" s="235"/>
      <c r="I180" s="93">
        <f t="shared" si="200"/>
        <v>0</v>
      </c>
      <c r="J180" s="114"/>
      <c r="K180" s="23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1">
        <f t="shared" si="204"/>
        <v>0</v>
      </c>
      <c r="F181" s="90">
        <f t="shared" si="204"/>
        <v>0</v>
      </c>
      <c r="G181" s="90">
        <f t="shared" si="204"/>
        <v>0</v>
      </c>
      <c r="H181" s="91">
        <f t="shared" si="204"/>
        <v>0</v>
      </c>
      <c r="I181" s="90">
        <f t="shared" si="204"/>
        <v>0</v>
      </c>
      <c r="J181" s="90">
        <f t="shared" si="204"/>
        <v>0</v>
      </c>
      <c r="K181" s="91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235"/>
      <c r="F182" s="93">
        <f t="shared" ref="F182:F189" si="205">D182+E182</f>
        <v>0</v>
      </c>
      <c r="G182" s="114"/>
      <c r="H182" s="235"/>
      <c r="I182" s="93">
        <f t="shared" ref="I182:I189" si="206">G182+H182</f>
        <v>0</v>
      </c>
      <c r="J182" s="114"/>
      <c r="K182" s="23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235"/>
      <c r="F183" s="93">
        <f t="shared" si="205"/>
        <v>0</v>
      </c>
      <c r="G183" s="114"/>
      <c r="H183" s="235"/>
      <c r="I183" s="93">
        <f t="shared" si="206"/>
        <v>0</v>
      </c>
      <c r="J183" s="114"/>
      <c r="K183" s="23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235"/>
      <c r="F187" s="93">
        <f t="shared" si="205"/>
        <v>0</v>
      </c>
      <c r="G187" s="114"/>
      <c r="H187" s="235"/>
      <c r="I187" s="93">
        <f t="shared" si="206"/>
        <v>0</v>
      </c>
      <c r="J187" s="114"/>
      <c r="K187" s="23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235"/>
      <c r="F188" s="93">
        <f t="shared" si="205"/>
        <v>0</v>
      </c>
      <c r="G188" s="114"/>
      <c r="H188" s="235"/>
      <c r="I188" s="93">
        <f t="shared" si="206"/>
        <v>0</v>
      </c>
      <c r="J188" s="114"/>
      <c r="K188" s="23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235"/>
      <c r="F189" s="93">
        <f t="shared" si="205"/>
        <v>0</v>
      </c>
      <c r="G189" s="114"/>
      <c r="H189" s="235"/>
      <c r="I189" s="93">
        <f t="shared" si="206"/>
        <v>0</v>
      </c>
      <c r="J189" s="114"/>
      <c r="K189" s="23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1">
        <f t="shared" si="210"/>
        <v>0</v>
      </c>
      <c r="F190" s="90">
        <f t="shared" si="210"/>
        <v>0</v>
      </c>
      <c r="G190" s="90">
        <f t="shared" si="210"/>
        <v>0</v>
      </c>
      <c r="H190" s="91">
        <f t="shared" si="210"/>
        <v>0</v>
      </c>
      <c r="I190" s="90">
        <f t="shared" si="210"/>
        <v>0</v>
      </c>
      <c r="J190" s="90">
        <f t="shared" si="210"/>
        <v>0</v>
      </c>
      <c r="K190" s="91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235"/>
      <c r="F191" s="93">
        <f t="shared" ref="F191" si="211">D191+E191</f>
        <v>0</v>
      </c>
      <c r="G191" s="114"/>
      <c r="H191" s="235"/>
      <c r="I191" s="93">
        <f t="shared" ref="I191" si="212">G191+H191</f>
        <v>0</v>
      </c>
      <c r="J191" s="114"/>
      <c r="K191" s="23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1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1">
        <f t="shared" si="216"/>
        <v>0</v>
      </c>
      <c r="I192" s="90">
        <f t="shared" si="216"/>
        <v>0</v>
      </c>
      <c r="J192" s="90">
        <f t="shared" si="216"/>
        <v>0</v>
      </c>
      <c r="K192" s="91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235"/>
      <c r="F194" s="93">
        <f t="shared" si="217"/>
        <v>0</v>
      </c>
      <c r="G194" s="114"/>
      <c r="H194" s="235"/>
      <c r="I194" s="93">
        <f t="shared" si="218"/>
        <v>0</v>
      </c>
      <c r="J194" s="114"/>
      <c r="K194" s="23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235"/>
      <c r="F195" s="93">
        <f t="shared" si="217"/>
        <v>0</v>
      </c>
      <c r="G195" s="114"/>
      <c r="H195" s="235"/>
      <c r="I195" s="93">
        <f t="shared" si="218"/>
        <v>0</v>
      </c>
      <c r="J195" s="114"/>
      <c r="K195" s="23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1">
        <f t="shared" si="222"/>
        <v>0</v>
      </c>
      <c r="F196" s="90">
        <f t="shared" si="222"/>
        <v>0</v>
      </c>
      <c r="G196" s="90">
        <f t="shared" si="222"/>
        <v>0</v>
      </c>
      <c r="H196" s="91">
        <f t="shared" si="222"/>
        <v>0</v>
      </c>
      <c r="I196" s="90">
        <f t="shared" si="222"/>
        <v>0</v>
      </c>
      <c r="J196" s="90">
        <f t="shared" si="222"/>
        <v>0</v>
      </c>
      <c r="K196" s="91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235"/>
      <c r="F198" s="93">
        <f t="shared" si="223"/>
        <v>0</v>
      </c>
      <c r="G198" s="114"/>
      <c r="H198" s="235"/>
      <c r="I198" s="93">
        <f t="shared" si="224"/>
        <v>0</v>
      </c>
      <c r="J198" s="114"/>
      <c r="K198" s="23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235"/>
      <c r="F199" s="93">
        <f t="shared" si="223"/>
        <v>0</v>
      </c>
      <c r="G199" s="114"/>
      <c r="H199" s="235"/>
      <c r="I199" s="93">
        <f t="shared" si="224"/>
        <v>0</v>
      </c>
      <c r="J199" s="114"/>
      <c r="K199" s="23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235"/>
      <c r="F200" s="93">
        <f t="shared" si="223"/>
        <v>0</v>
      </c>
      <c r="G200" s="114"/>
      <c r="H200" s="235"/>
      <c r="I200" s="93">
        <f t="shared" si="224"/>
        <v>0</v>
      </c>
      <c r="J200" s="114"/>
      <c r="K200" s="23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235"/>
      <c r="F202" s="93">
        <f>D202+E202</f>
        <v>0</v>
      </c>
      <c r="G202" s="114"/>
      <c r="H202" s="235"/>
      <c r="I202" s="93">
        <f>G202+H202</f>
        <v>0</v>
      </c>
      <c r="J202" s="114"/>
      <c r="K202" s="23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235"/>
      <c r="F203" s="93">
        <f t="shared" ref="F203:F211" si="229">D203+E203</f>
        <v>0</v>
      </c>
      <c r="G203" s="114"/>
      <c r="H203" s="235"/>
      <c r="I203" s="93">
        <f t="shared" ref="I203:I211" si="230">G203+H203</f>
        <v>0</v>
      </c>
      <c r="J203" s="114"/>
      <c r="K203" s="23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235"/>
      <c r="F204" s="93">
        <f t="shared" si="229"/>
        <v>0</v>
      </c>
      <c r="G204" s="114"/>
      <c r="H204" s="235"/>
      <c r="I204" s="93">
        <f t="shared" si="230"/>
        <v>0</v>
      </c>
      <c r="J204" s="114"/>
      <c r="K204" s="23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235"/>
      <c r="F205" s="93">
        <f t="shared" si="229"/>
        <v>0</v>
      </c>
      <c r="G205" s="114"/>
      <c r="H205" s="235"/>
      <c r="I205" s="93">
        <f t="shared" si="230"/>
        <v>0</v>
      </c>
      <c r="J205" s="114"/>
      <c r="K205" s="23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235"/>
      <c r="F206" s="93">
        <f t="shared" si="229"/>
        <v>0</v>
      </c>
      <c r="G206" s="114"/>
      <c r="H206" s="235"/>
      <c r="I206" s="93">
        <f t="shared" si="230"/>
        <v>0</v>
      </c>
      <c r="J206" s="114"/>
      <c r="K206" s="23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235"/>
      <c r="F207" s="93">
        <f t="shared" si="229"/>
        <v>0</v>
      </c>
      <c r="G207" s="114"/>
      <c r="H207" s="235"/>
      <c r="I207" s="93">
        <f t="shared" si="230"/>
        <v>0</v>
      </c>
      <c r="J207" s="114"/>
      <c r="K207" s="23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235"/>
      <c r="F208" s="93">
        <f t="shared" si="229"/>
        <v>0</v>
      </c>
      <c r="G208" s="114"/>
      <c r="H208" s="235"/>
      <c r="I208" s="93">
        <f t="shared" si="230"/>
        <v>0</v>
      </c>
      <c r="J208" s="114"/>
      <c r="K208" s="23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235"/>
      <c r="F209" s="93">
        <f t="shared" si="229"/>
        <v>0</v>
      </c>
      <c r="G209" s="114"/>
      <c r="H209" s="235"/>
      <c r="I209" s="93">
        <f t="shared" si="230"/>
        <v>0</v>
      </c>
      <c r="J209" s="114"/>
      <c r="K209" s="23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235"/>
      <c r="F210" s="93">
        <f t="shared" si="229"/>
        <v>0</v>
      </c>
      <c r="G210" s="114"/>
      <c r="H210" s="235"/>
      <c r="I210" s="93">
        <f t="shared" si="230"/>
        <v>0</v>
      </c>
      <c r="J210" s="114"/>
      <c r="K210" s="23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235"/>
      <c r="F211" s="93">
        <f t="shared" si="229"/>
        <v>0</v>
      </c>
      <c r="G211" s="114"/>
      <c r="H211" s="235"/>
      <c r="I211" s="93">
        <f t="shared" si="230"/>
        <v>0</v>
      </c>
      <c r="J211" s="114"/>
      <c r="K211" s="23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235"/>
      <c r="F213" s="93">
        <f t="shared" ref="F213:F228" si="238">D213+E213</f>
        <v>0</v>
      </c>
      <c r="G213" s="114"/>
      <c r="H213" s="235"/>
      <c r="I213" s="93">
        <f t="shared" ref="I213:I228" si="239">G213+H213</f>
        <v>0</v>
      </c>
      <c r="J213" s="114"/>
      <c r="K213" s="23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235"/>
      <c r="F214" s="93">
        <f t="shared" si="238"/>
        <v>0</v>
      </c>
      <c r="G214" s="114"/>
      <c r="H214" s="235"/>
      <c r="I214" s="93">
        <f t="shared" si="239"/>
        <v>0</v>
      </c>
      <c r="J214" s="114"/>
      <c r="K214" s="23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235"/>
      <c r="F215" s="93">
        <f t="shared" si="238"/>
        <v>0</v>
      </c>
      <c r="G215" s="114"/>
      <c r="H215" s="235"/>
      <c r="I215" s="93">
        <f t="shared" si="239"/>
        <v>0</v>
      </c>
      <c r="J215" s="114"/>
      <c r="K215" s="23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235"/>
      <c r="F216" s="93">
        <f t="shared" si="238"/>
        <v>0</v>
      </c>
      <c r="G216" s="114"/>
      <c r="H216" s="235"/>
      <c r="I216" s="93">
        <f t="shared" si="239"/>
        <v>0</v>
      </c>
      <c r="J216" s="114"/>
      <c r="K216" s="23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235"/>
      <c r="F217" s="93">
        <f t="shared" si="238"/>
        <v>0</v>
      </c>
      <c r="G217" s="114"/>
      <c r="H217" s="235"/>
      <c r="I217" s="93">
        <f t="shared" si="239"/>
        <v>0</v>
      </c>
      <c r="J217" s="114"/>
      <c r="K217" s="23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235"/>
      <c r="F218" s="93">
        <f t="shared" si="238"/>
        <v>0</v>
      </c>
      <c r="G218" s="114"/>
      <c r="H218" s="235"/>
      <c r="I218" s="93">
        <f t="shared" si="239"/>
        <v>0</v>
      </c>
      <c r="J218" s="114"/>
      <c r="K218" s="23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235"/>
      <c r="F219" s="93">
        <f t="shared" si="238"/>
        <v>0</v>
      </c>
      <c r="G219" s="114"/>
      <c r="H219" s="235"/>
      <c r="I219" s="93">
        <f t="shared" si="239"/>
        <v>0</v>
      </c>
      <c r="J219" s="114"/>
      <c r="K219" s="23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235"/>
      <c r="F220" s="93">
        <f t="shared" si="238"/>
        <v>0</v>
      </c>
      <c r="G220" s="114"/>
      <c r="H220" s="235"/>
      <c r="I220" s="93">
        <f t="shared" si="239"/>
        <v>0</v>
      </c>
      <c r="J220" s="114"/>
      <c r="K220" s="23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235"/>
      <c r="F221" s="93">
        <f t="shared" si="238"/>
        <v>0</v>
      </c>
      <c r="G221" s="94"/>
      <c r="H221" s="235"/>
      <c r="I221" s="93">
        <f t="shared" si="239"/>
        <v>0</v>
      </c>
      <c r="J221" s="94"/>
      <c r="K221" s="23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235"/>
      <c r="F222" s="93">
        <f t="shared" si="238"/>
        <v>0</v>
      </c>
      <c r="G222" s="94"/>
      <c r="H222" s="235"/>
      <c r="I222" s="93">
        <f t="shared" si="239"/>
        <v>0</v>
      </c>
      <c r="J222" s="94"/>
      <c r="K222" s="23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235"/>
      <c r="F223" s="93">
        <f t="shared" si="238"/>
        <v>0</v>
      </c>
      <c r="G223" s="94"/>
      <c r="H223" s="235"/>
      <c r="I223" s="93">
        <f t="shared" si="239"/>
        <v>0</v>
      </c>
      <c r="J223" s="94"/>
      <c r="K223" s="23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235"/>
      <c r="F224" s="93">
        <f t="shared" si="238"/>
        <v>0</v>
      </c>
      <c r="G224" s="94"/>
      <c r="H224" s="235"/>
      <c r="I224" s="93">
        <f t="shared" si="239"/>
        <v>0</v>
      </c>
      <c r="J224" s="94"/>
      <c r="K224" s="23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235"/>
      <c r="F225" s="93">
        <f t="shared" si="238"/>
        <v>0</v>
      </c>
      <c r="G225" s="114"/>
      <c r="H225" s="235"/>
      <c r="I225" s="93">
        <f t="shared" si="239"/>
        <v>0</v>
      </c>
      <c r="J225" s="114"/>
      <c r="K225" s="23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235"/>
      <c r="F226" s="93">
        <f t="shared" si="238"/>
        <v>0</v>
      </c>
      <c r="G226" s="114"/>
      <c r="H226" s="235"/>
      <c r="I226" s="93">
        <f t="shared" si="239"/>
        <v>0</v>
      </c>
      <c r="J226" s="114"/>
      <c r="K226" s="23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235"/>
      <c r="F227" s="93">
        <f t="shared" si="238"/>
        <v>0</v>
      </c>
      <c r="G227" s="114"/>
      <c r="H227" s="235"/>
      <c r="I227" s="93">
        <f t="shared" si="239"/>
        <v>0</v>
      </c>
      <c r="J227" s="114"/>
      <c r="K227" s="23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235"/>
      <c r="F228" s="93">
        <f t="shared" si="238"/>
        <v>0</v>
      </c>
      <c r="G228" s="114"/>
      <c r="H228" s="235"/>
      <c r="I228" s="93">
        <f t="shared" si="239"/>
        <v>0</v>
      </c>
      <c r="J228" s="114"/>
      <c r="K228" s="23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2">
        <f t="shared" si="243"/>
        <v>0</v>
      </c>
      <c r="F229" s="95">
        <f t="shared" si="243"/>
        <v>0</v>
      </c>
      <c r="G229" s="95">
        <f t="shared" si="243"/>
        <v>0</v>
      </c>
      <c r="H229" s="92">
        <f t="shared" si="243"/>
        <v>0</v>
      </c>
      <c r="I229" s="95">
        <f t="shared" si="243"/>
        <v>0</v>
      </c>
      <c r="J229" s="95">
        <f t="shared" si="243"/>
        <v>0</v>
      </c>
      <c r="K229" s="92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103" bestFit="1" customWidth="1"/>
    <col min="5" max="5" width="12" style="61" customWidth="1"/>
    <col min="6" max="6" width="9.140625" style="61"/>
    <col min="7" max="7" width="12.7109375" style="103" bestFit="1" customWidth="1"/>
    <col min="8" max="8" width="12" style="61" bestFit="1" customWidth="1"/>
    <col min="9" max="9" width="9.140625" style="61"/>
    <col min="10" max="10" width="9.85546875" style="103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255" t="s">
        <v>132</v>
      </c>
      <c r="E6" s="395" t="s">
        <v>231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94"/>
      <c r="E12" s="115"/>
      <c r="F12" s="93">
        <f>D12+E12</f>
        <v>0</v>
      </c>
      <c r="G12" s="94"/>
      <c r="H12" s="115"/>
      <c r="I12" s="93">
        <f>G12+H12</f>
        <v>0</v>
      </c>
      <c r="J12" s="9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94"/>
      <c r="E13" s="115"/>
      <c r="F13" s="93">
        <f t="shared" ref="F13:F21" si="3">D13+E13</f>
        <v>0</v>
      </c>
      <c r="G13" s="94"/>
      <c r="H13" s="115"/>
      <c r="I13" s="93">
        <f t="shared" ref="I13:I21" si="4">G13+H13</f>
        <v>0</v>
      </c>
      <c r="J13" s="9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94"/>
      <c r="E14" s="115"/>
      <c r="F14" s="93">
        <f t="shared" si="3"/>
        <v>0</v>
      </c>
      <c r="G14" s="94"/>
      <c r="H14" s="115"/>
      <c r="I14" s="93">
        <f t="shared" si="4"/>
        <v>0</v>
      </c>
      <c r="J14" s="9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94"/>
      <c r="E15" s="115"/>
      <c r="F15" s="93">
        <f t="shared" si="3"/>
        <v>0</v>
      </c>
      <c r="G15" s="94"/>
      <c r="H15" s="115"/>
      <c r="I15" s="93">
        <f t="shared" si="4"/>
        <v>0</v>
      </c>
      <c r="J15" s="9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94"/>
      <c r="E16" s="115"/>
      <c r="F16" s="93">
        <f t="shared" si="3"/>
        <v>0</v>
      </c>
      <c r="G16" s="94"/>
      <c r="H16" s="115"/>
      <c r="I16" s="93">
        <f t="shared" si="4"/>
        <v>0</v>
      </c>
      <c r="J16" s="9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94"/>
      <c r="E17" s="115"/>
      <c r="F17" s="93">
        <f t="shared" si="3"/>
        <v>0</v>
      </c>
      <c r="G17" s="94"/>
      <c r="H17" s="115"/>
      <c r="I17" s="93">
        <f t="shared" si="4"/>
        <v>0</v>
      </c>
      <c r="J17" s="9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94"/>
      <c r="E18" s="93"/>
      <c r="F18" s="93">
        <f t="shared" si="3"/>
        <v>0</v>
      </c>
      <c r="G18" s="94"/>
      <c r="H18" s="93"/>
      <c r="I18" s="93">
        <f t="shared" si="4"/>
        <v>0</v>
      </c>
      <c r="J18" s="9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94"/>
      <c r="E19" s="93"/>
      <c r="F19" s="93">
        <f t="shared" si="3"/>
        <v>0</v>
      </c>
      <c r="G19" s="94"/>
      <c r="H19" s="93"/>
      <c r="I19" s="93">
        <f t="shared" si="4"/>
        <v>0</v>
      </c>
      <c r="J19" s="9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94"/>
      <c r="E20" s="93"/>
      <c r="F20" s="93">
        <f t="shared" si="3"/>
        <v>0</v>
      </c>
      <c r="G20" s="94"/>
      <c r="H20" s="93"/>
      <c r="I20" s="93">
        <f t="shared" si="4"/>
        <v>0</v>
      </c>
      <c r="J20" s="9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94"/>
      <c r="E21" s="93"/>
      <c r="F21" s="93">
        <f t="shared" si="3"/>
        <v>0</v>
      </c>
      <c r="G21" s="94"/>
      <c r="H21" s="93"/>
      <c r="I21" s="93">
        <f t="shared" si="4"/>
        <v>0</v>
      </c>
      <c r="J21" s="9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94"/>
      <c r="E23" s="115"/>
      <c r="F23" s="93">
        <f t="shared" ref="F23" si="8">D23+E23</f>
        <v>0</v>
      </c>
      <c r="G23" s="94"/>
      <c r="H23" s="115"/>
      <c r="I23" s="93">
        <f t="shared" ref="I23" si="9">G23+H23</f>
        <v>0</v>
      </c>
      <c r="J23" s="9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94"/>
      <c r="E25" s="93"/>
      <c r="F25" s="93">
        <f t="shared" ref="F25" si="14">D25+E25</f>
        <v>0</v>
      </c>
      <c r="G25" s="94"/>
      <c r="H25" s="93"/>
      <c r="I25" s="93">
        <f t="shared" ref="I25" si="15">G25+H25</f>
        <v>0</v>
      </c>
      <c r="J25" s="9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94"/>
      <c r="E27" s="115"/>
      <c r="F27" s="93">
        <f t="shared" ref="F27:F34" si="20">D27+E27</f>
        <v>0</v>
      </c>
      <c r="G27" s="94"/>
      <c r="H27" s="115"/>
      <c r="I27" s="93">
        <f t="shared" ref="I27:I34" si="21">G27+H27</f>
        <v>0</v>
      </c>
      <c r="J27" s="9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94"/>
      <c r="E28" s="115"/>
      <c r="F28" s="93">
        <f t="shared" si="20"/>
        <v>0</v>
      </c>
      <c r="G28" s="94"/>
      <c r="H28" s="115"/>
      <c r="I28" s="93">
        <f t="shared" si="21"/>
        <v>0</v>
      </c>
      <c r="J28" s="9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94"/>
      <c r="E29" s="115"/>
      <c r="F29" s="93">
        <f t="shared" si="20"/>
        <v>0</v>
      </c>
      <c r="G29" s="94"/>
      <c r="H29" s="115"/>
      <c r="I29" s="93">
        <f t="shared" si="21"/>
        <v>0</v>
      </c>
      <c r="J29" s="9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94"/>
      <c r="E31" s="94"/>
      <c r="F31" s="94">
        <f t="shared" si="20"/>
        <v>0</v>
      </c>
      <c r="G31" s="94"/>
      <c r="H31" s="9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94"/>
      <c r="E32" s="94"/>
      <c r="F32" s="94">
        <f t="shared" si="20"/>
        <v>0</v>
      </c>
      <c r="G32" s="94"/>
      <c r="H32" s="9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94"/>
      <c r="E33" s="94"/>
      <c r="F33" s="94">
        <f t="shared" si="20"/>
        <v>0</v>
      </c>
      <c r="G33" s="94"/>
      <c r="H33" s="9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256"/>
      <c r="E34" s="115"/>
      <c r="F34" s="94">
        <f t="shared" si="20"/>
        <v>0</v>
      </c>
      <c r="G34" s="256"/>
      <c r="H34" s="115"/>
      <c r="I34" s="106">
        <f t="shared" si="21"/>
        <v>0</v>
      </c>
      <c r="J34" s="256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91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91">
        <f t="shared" si="56"/>
        <v>0</v>
      </c>
      <c r="H41" s="242">
        <f t="shared" si="56"/>
        <v>0</v>
      </c>
      <c r="I41" s="242">
        <f t="shared" si="56"/>
        <v>0</v>
      </c>
      <c r="J41" s="91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94"/>
      <c r="E50" s="115"/>
      <c r="F50" s="93">
        <f t="shared" ref="F50:F57" si="75">D50+E50</f>
        <v>0</v>
      </c>
      <c r="G50" s="94"/>
      <c r="H50" s="115"/>
      <c r="I50" s="93">
        <f t="shared" ref="I50:I57" si="76">G50+H50</f>
        <v>0</v>
      </c>
      <c r="J50" s="9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94"/>
      <c r="E51" s="115"/>
      <c r="F51" s="93">
        <f>D51+E51</f>
        <v>0</v>
      </c>
      <c r="G51" s="94"/>
      <c r="H51" s="115"/>
      <c r="I51" s="93">
        <f>G51+H51</f>
        <v>0</v>
      </c>
      <c r="J51" s="9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94"/>
      <c r="E52" s="93"/>
      <c r="F52" s="93">
        <f>D52+E52</f>
        <v>0</v>
      </c>
      <c r="G52" s="94"/>
      <c r="H52" s="93"/>
      <c r="I52" s="93">
        <f>G52+H52</f>
        <v>0</v>
      </c>
      <c r="J52" s="9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256"/>
      <c r="E54" s="93"/>
      <c r="F54" s="93">
        <f>D54+E54</f>
        <v>0</v>
      </c>
      <c r="G54" s="256"/>
      <c r="H54" s="93"/>
      <c r="I54" s="93">
        <f>G54+H54</f>
        <v>0</v>
      </c>
      <c r="J54" s="256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94"/>
      <c r="E56" s="115"/>
      <c r="F56" s="248">
        <f t="shared" si="75"/>
        <v>0</v>
      </c>
      <c r="G56" s="94"/>
      <c r="H56" s="115"/>
      <c r="I56" s="248">
        <f t="shared" si="76"/>
        <v>0</v>
      </c>
      <c r="J56" s="9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94"/>
      <c r="E57" s="115"/>
      <c r="F57" s="248">
        <f t="shared" si="75"/>
        <v>0</v>
      </c>
      <c r="G57" s="94"/>
      <c r="H57" s="115"/>
      <c r="I57" s="248">
        <f t="shared" si="76"/>
        <v>0</v>
      </c>
      <c r="J57" s="9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94"/>
      <c r="E59" s="93"/>
      <c r="F59" s="99">
        <f t="shared" ref="F59:F61" si="82">D59+E59</f>
        <v>0</v>
      </c>
      <c r="G59" s="94"/>
      <c r="H59" s="93"/>
      <c r="I59" s="99">
        <f t="shared" ref="I59:I61" si="83">G59+H59</f>
        <v>0</v>
      </c>
      <c r="J59" s="9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94"/>
      <c r="E60" s="116"/>
      <c r="F60" s="93">
        <f t="shared" si="82"/>
        <v>0</v>
      </c>
      <c r="G60" s="94"/>
      <c r="H60" s="116"/>
      <c r="I60" s="93">
        <f t="shared" si="83"/>
        <v>0</v>
      </c>
      <c r="J60" s="94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94"/>
      <c r="E61" s="115"/>
      <c r="F61" s="93">
        <f t="shared" si="82"/>
        <v>0</v>
      </c>
      <c r="G61" s="94"/>
      <c r="H61" s="115"/>
      <c r="I61" s="93">
        <f t="shared" si="83"/>
        <v>0</v>
      </c>
      <c r="J61" s="9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91">
        <f>SUM(D63:D64)</f>
        <v>0</v>
      </c>
      <c r="E62" s="91">
        <f t="shared" ref="E62:O62" si="89">SUM(E63:E64)</f>
        <v>0</v>
      </c>
      <c r="F62" s="91">
        <f t="shared" si="89"/>
        <v>0</v>
      </c>
      <c r="G62" s="91">
        <f t="shared" si="89"/>
        <v>0</v>
      </c>
      <c r="H62" s="91">
        <f t="shared" si="89"/>
        <v>0</v>
      </c>
      <c r="I62" s="91">
        <f t="shared" si="89"/>
        <v>0</v>
      </c>
      <c r="J62" s="91">
        <f t="shared" si="89"/>
        <v>0</v>
      </c>
      <c r="K62" s="91">
        <f t="shared" si="89"/>
        <v>0</v>
      </c>
      <c r="L62" s="91">
        <f t="shared" si="89"/>
        <v>0</v>
      </c>
      <c r="M62" s="91">
        <f t="shared" si="89"/>
        <v>0</v>
      </c>
      <c r="N62" s="91">
        <f t="shared" si="89"/>
        <v>0</v>
      </c>
      <c r="O62" s="91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91"/>
      <c r="E63" s="118"/>
      <c r="F63" s="99">
        <f t="shared" ref="F63:F64" si="90">D63+E63</f>
        <v>0</v>
      </c>
      <c r="G63" s="91"/>
      <c r="H63" s="118"/>
      <c r="I63" s="99">
        <f t="shared" ref="I63:I64" si="91">G63+H63</f>
        <v>0</v>
      </c>
      <c r="J63" s="91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94"/>
      <c r="E64" s="115"/>
      <c r="F64" s="93">
        <f t="shared" si="90"/>
        <v>0</v>
      </c>
      <c r="G64" s="94"/>
      <c r="H64" s="115"/>
      <c r="I64" s="93">
        <f t="shared" si="91"/>
        <v>0</v>
      </c>
      <c r="J64" s="9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98">
        <f>SUM(D66:D68)</f>
        <v>0</v>
      </c>
      <c r="E65" s="98">
        <f t="shared" ref="E65:O65" si="95">SUM(E66:E68)</f>
        <v>0</v>
      </c>
      <c r="F65" s="98">
        <f t="shared" si="95"/>
        <v>0</v>
      </c>
      <c r="G65" s="98">
        <f t="shared" si="95"/>
        <v>0</v>
      </c>
      <c r="H65" s="98">
        <f t="shared" si="95"/>
        <v>0</v>
      </c>
      <c r="I65" s="98">
        <f t="shared" si="95"/>
        <v>0</v>
      </c>
      <c r="J65" s="98">
        <f t="shared" si="95"/>
        <v>0</v>
      </c>
      <c r="K65" s="98">
        <f t="shared" si="95"/>
        <v>0</v>
      </c>
      <c r="L65" s="98">
        <f t="shared" si="95"/>
        <v>0</v>
      </c>
      <c r="M65" s="98">
        <f t="shared" si="95"/>
        <v>0</v>
      </c>
      <c r="N65" s="98">
        <f t="shared" si="95"/>
        <v>0</v>
      </c>
      <c r="O65" s="98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94"/>
      <c r="E66" s="115"/>
      <c r="F66" s="105">
        <f t="shared" ref="F66:F68" si="96">D66+E66</f>
        <v>0</v>
      </c>
      <c r="G66" s="94"/>
      <c r="H66" s="115"/>
      <c r="I66" s="105">
        <f t="shared" ref="I66:I68" si="97">G66+H66</f>
        <v>0</v>
      </c>
      <c r="J66" s="9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94"/>
      <c r="E67" s="115"/>
      <c r="F67" s="93">
        <f t="shared" si="96"/>
        <v>0</v>
      </c>
      <c r="G67" s="94"/>
      <c r="H67" s="115"/>
      <c r="I67" s="93">
        <f t="shared" si="97"/>
        <v>0</v>
      </c>
      <c r="J67" s="9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94"/>
      <c r="E68" s="115"/>
      <c r="F68" s="93">
        <f t="shared" si="96"/>
        <v>0</v>
      </c>
      <c r="G68" s="94"/>
      <c r="H68" s="115"/>
      <c r="I68" s="93">
        <f t="shared" si="97"/>
        <v>0</v>
      </c>
      <c r="J68" s="9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94"/>
      <c r="E70" s="115"/>
      <c r="F70" s="93">
        <f t="shared" ref="F70:F71" si="105">D70+E70</f>
        <v>0</v>
      </c>
      <c r="G70" s="94"/>
      <c r="H70" s="115"/>
      <c r="I70" s="93">
        <f t="shared" ref="I70:I71" si="106">G70+H70</f>
        <v>0</v>
      </c>
      <c r="J70" s="9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94"/>
      <c r="E71" s="115"/>
      <c r="F71" s="93">
        <f t="shared" si="105"/>
        <v>0</v>
      </c>
      <c r="G71" s="94"/>
      <c r="H71" s="115"/>
      <c r="I71" s="93">
        <f t="shared" si="106"/>
        <v>0</v>
      </c>
      <c r="J71" s="9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94"/>
      <c r="E75" s="115"/>
      <c r="F75" s="93">
        <f t="shared" ref="F75:F78" si="117">D75+E75</f>
        <v>0</v>
      </c>
      <c r="G75" s="94"/>
      <c r="H75" s="115"/>
      <c r="I75" s="93">
        <f t="shared" ref="I75:I78" si="118">G75+H75</f>
        <v>0</v>
      </c>
      <c r="J75" s="9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94"/>
      <c r="E76" s="115"/>
      <c r="F76" s="93">
        <f t="shared" si="117"/>
        <v>0</v>
      </c>
      <c r="G76" s="94"/>
      <c r="H76" s="115"/>
      <c r="I76" s="93">
        <f t="shared" si="118"/>
        <v>0</v>
      </c>
      <c r="J76" s="9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94"/>
      <c r="E77" s="115"/>
      <c r="F77" s="93">
        <f t="shared" si="117"/>
        <v>0</v>
      </c>
      <c r="G77" s="94"/>
      <c r="H77" s="115"/>
      <c r="I77" s="93">
        <f t="shared" si="118"/>
        <v>0</v>
      </c>
      <c r="J77" s="9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94"/>
      <c r="E78" s="115"/>
      <c r="F78" s="93">
        <f t="shared" si="117"/>
        <v>0</v>
      </c>
      <c r="G78" s="94"/>
      <c r="H78" s="115"/>
      <c r="I78" s="93">
        <f t="shared" si="118"/>
        <v>0</v>
      </c>
      <c r="J78" s="9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94"/>
      <c r="E80" s="115"/>
      <c r="F80" s="93">
        <f t="shared" ref="F80:F130" si="125">D80+E80</f>
        <v>0</v>
      </c>
      <c r="G80" s="94"/>
      <c r="H80" s="115"/>
      <c r="I80" s="93">
        <f t="shared" ref="I80:I130" si="126">G80+H80</f>
        <v>0</v>
      </c>
      <c r="J80" s="9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94"/>
      <c r="E81" s="115"/>
      <c r="F81" s="93">
        <f t="shared" si="125"/>
        <v>0</v>
      </c>
      <c r="G81" s="94"/>
      <c r="H81" s="115"/>
      <c r="I81" s="93">
        <f t="shared" si="126"/>
        <v>0</v>
      </c>
      <c r="J81" s="9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94"/>
      <c r="E82" s="115"/>
      <c r="F82" s="93">
        <f t="shared" si="125"/>
        <v>0</v>
      </c>
      <c r="G82" s="94"/>
      <c r="H82" s="115"/>
      <c r="I82" s="93">
        <f t="shared" si="126"/>
        <v>0</v>
      </c>
      <c r="J82" s="9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94"/>
      <c r="E83" s="115"/>
      <c r="F83" s="93">
        <f t="shared" si="125"/>
        <v>0</v>
      </c>
      <c r="G83" s="94"/>
      <c r="H83" s="115"/>
      <c r="I83" s="93">
        <f t="shared" si="126"/>
        <v>0</v>
      </c>
      <c r="J83" s="9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94"/>
      <c r="E84" s="115"/>
      <c r="F84" s="93">
        <f t="shared" si="125"/>
        <v>0</v>
      </c>
      <c r="G84" s="94"/>
      <c r="H84" s="115"/>
      <c r="I84" s="93">
        <f t="shared" si="126"/>
        <v>0</v>
      </c>
      <c r="J84" s="9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94"/>
      <c r="E85" s="248"/>
      <c r="F85" s="93">
        <f t="shared" si="125"/>
        <v>0</v>
      </c>
      <c r="G85" s="94"/>
      <c r="H85" s="248"/>
      <c r="I85" s="93">
        <f t="shared" si="126"/>
        <v>0</v>
      </c>
      <c r="J85" s="9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94"/>
      <c r="E86" s="248"/>
      <c r="F86" s="93">
        <f t="shared" si="125"/>
        <v>0</v>
      </c>
      <c r="G86" s="94"/>
      <c r="H86" s="248"/>
      <c r="I86" s="93">
        <f t="shared" si="126"/>
        <v>0</v>
      </c>
      <c r="J86" s="9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94"/>
      <c r="E87" s="248"/>
      <c r="F87" s="93">
        <f t="shared" si="125"/>
        <v>0</v>
      </c>
      <c r="G87" s="94"/>
      <c r="H87" s="248"/>
      <c r="I87" s="93">
        <f t="shared" si="126"/>
        <v>0</v>
      </c>
      <c r="J87" s="9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94"/>
      <c r="E88" s="248"/>
      <c r="F88" s="93">
        <f t="shared" si="125"/>
        <v>0</v>
      </c>
      <c r="G88" s="94"/>
      <c r="H88" s="248"/>
      <c r="I88" s="93">
        <f t="shared" si="126"/>
        <v>0</v>
      </c>
      <c r="J88" s="9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94"/>
      <c r="E89" s="248"/>
      <c r="F89" s="93">
        <f t="shared" si="125"/>
        <v>0</v>
      </c>
      <c r="G89" s="94"/>
      <c r="H89" s="248"/>
      <c r="I89" s="93">
        <f t="shared" si="126"/>
        <v>0</v>
      </c>
      <c r="J89" s="9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94"/>
      <c r="E90" s="248"/>
      <c r="F90" s="93">
        <f t="shared" si="125"/>
        <v>0</v>
      </c>
      <c r="G90" s="94"/>
      <c r="H90" s="248"/>
      <c r="I90" s="93">
        <f t="shared" si="126"/>
        <v>0</v>
      </c>
      <c r="J90" s="9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94"/>
      <c r="E91" s="248"/>
      <c r="F91" s="93">
        <f t="shared" si="125"/>
        <v>0</v>
      </c>
      <c r="G91" s="94"/>
      <c r="H91" s="248"/>
      <c r="I91" s="93">
        <f t="shared" si="126"/>
        <v>0</v>
      </c>
      <c r="J91" s="9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94"/>
      <c r="E92" s="248"/>
      <c r="F92" s="93">
        <f t="shared" si="125"/>
        <v>0</v>
      </c>
      <c r="G92" s="94"/>
      <c r="H92" s="248"/>
      <c r="I92" s="93">
        <f t="shared" si="126"/>
        <v>0</v>
      </c>
      <c r="J92" s="9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94"/>
      <c r="E93" s="248"/>
      <c r="F93" s="93">
        <f t="shared" si="125"/>
        <v>0</v>
      </c>
      <c r="G93" s="94"/>
      <c r="H93" s="248"/>
      <c r="I93" s="93">
        <f t="shared" si="126"/>
        <v>0</v>
      </c>
      <c r="J93" s="9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94"/>
      <c r="E94" s="93"/>
      <c r="F94" s="93">
        <f t="shared" si="125"/>
        <v>0</v>
      </c>
      <c r="G94" s="94"/>
      <c r="H94" s="93"/>
      <c r="I94" s="93">
        <f t="shared" si="126"/>
        <v>0</v>
      </c>
      <c r="J94" s="9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94"/>
      <c r="E95" s="93"/>
      <c r="F95" s="93">
        <f t="shared" si="125"/>
        <v>0</v>
      </c>
      <c r="G95" s="94"/>
      <c r="H95" s="93"/>
      <c r="I95" s="93">
        <f t="shared" si="126"/>
        <v>0</v>
      </c>
      <c r="J95" s="9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94"/>
      <c r="E96" s="93"/>
      <c r="F96" s="93">
        <f t="shared" si="125"/>
        <v>0</v>
      </c>
      <c r="G96" s="94"/>
      <c r="H96" s="93"/>
      <c r="I96" s="93">
        <f t="shared" si="126"/>
        <v>0</v>
      </c>
      <c r="J96" s="9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94"/>
      <c r="E97" s="93"/>
      <c r="F97" s="93">
        <f t="shared" si="125"/>
        <v>0</v>
      </c>
      <c r="G97" s="94"/>
      <c r="H97" s="93"/>
      <c r="I97" s="93">
        <f t="shared" si="126"/>
        <v>0</v>
      </c>
      <c r="J97" s="9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94"/>
      <c r="E98" s="93"/>
      <c r="F98" s="93">
        <f t="shared" si="125"/>
        <v>0</v>
      </c>
      <c r="G98" s="94"/>
      <c r="H98" s="93"/>
      <c r="I98" s="93">
        <f t="shared" si="126"/>
        <v>0</v>
      </c>
      <c r="J98" s="9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94"/>
      <c r="E99" s="93"/>
      <c r="F99" s="93">
        <f t="shared" si="125"/>
        <v>0</v>
      </c>
      <c r="G99" s="94"/>
      <c r="H99" s="93"/>
      <c r="I99" s="93">
        <f t="shared" si="126"/>
        <v>0</v>
      </c>
      <c r="J99" s="9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94"/>
      <c r="E100" s="93"/>
      <c r="F100" s="93">
        <f t="shared" si="125"/>
        <v>0</v>
      </c>
      <c r="G100" s="94"/>
      <c r="H100" s="93"/>
      <c r="I100" s="93">
        <f t="shared" si="126"/>
        <v>0</v>
      </c>
      <c r="J100" s="9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94"/>
      <c r="E101" s="93"/>
      <c r="F101" s="93">
        <f t="shared" si="125"/>
        <v>0</v>
      </c>
      <c r="G101" s="94"/>
      <c r="H101" s="93"/>
      <c r="I101" s="93">
        <f t="shared" si="126"/>
        <v>0</v>
      </c>
      <c r="J101" s="9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94"/>
      <c r="E102" s="115"/>
      <c r="F102" s="93">
        <f t="shared" si="125"/>
        <v>0</v>
      </c>
      <c r="G102" s="94"/>
      <c r="H102" s="115"/>
      <c r="I102" s="93">
        <f t="shared" si="126"/>
        <v>0</v>
      </c>
      <c r="J102" s="9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94"/>
      <c r="E103" s="115"/>
      <c r="F103" s="93">
        <f t="shared" si="125"/>
        <v>0</v>
      </c>
      <c r="G103" s="94"/>
      <c r="H103" s="115"/>
      <c r="I103" s="93">
        <f t="shared" si="126"/>
        <v>0</v>
      </c>
      <c r="J103" s="9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94"/>
      <c r="E104" s="115"/>
      <c r="F104" s="93">
        <f t="shared" si="125"/>
        <v>0</v>
      </c>
      <c r="G104" s="94"/>
      <c r="H104" s="115"/>
      <c r="I104" s="93">
        <f t="shared" si="126"/>
        <v>0</v>
      </c>
      <c r="J104" s="9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94"/>
      <c r="E105" s="115"/>
      <c r="F105" s="93">
        <f t="shared" si="125"/>
        <v>0</v>
      </c>
      <c r="G105" s="94"/>
      <c r="H105" s="115"/>
      <c r="I105" s="93">
        <f t="shared" si="126"/>
        <v>0</v>
      </c>
      <c r="J105" s="9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94"/>
      <c r="E106" s="115"/>
      <c r="F106" s="93">
        <f t="shared" si="125"/>
        <v>0</v>
      </c>
      <c r="G106" s="94"/>
      <c r="H106" s="115"/>
      <c r="I106" s="93">
        <f t="shared" si="126"/>
        <v>0</v>
      </c>
      <c r="J106" s="9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94"/>
      <c r="E107" s="115"/>
      <c r="F107" s="93">
        <f t="shared" si="125"/>
        <v>0</v>
      </c>
      <c r="G107" s="94"/>
      <c r="H107" s="115"/>
      <c r="I107" s="93">
        <f t="shared" si="126"/>
        <v>0</v>
      </c>
      <c r="J107" s="9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94"/>
      <c r="E108" s="115"/>
      <c r="F108" s="93">
        <f t="shared" si="125"/>
        <v>0</v>
      </c>
      <c r="G108" s="94"/>
      <c r="H108" s="115"/>
      <c r="I108" s="93">
        <f t="shared" si="126"/>
        <v>0</v>
      </c>
      <c r="J108" s="9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94"/>
      <c r="E109" s="115"/>
      <c r="F109" s="93">
        <f t="shared" si="125"/>
        <v>0</v>
      </c>
      <c r="G109" s="94"/>
      <c r="H109" s="115"/>
      <c r="I109" s="93">
        <f t="shared" si="126"/>
        <v>0</v>
      </c>
      <c r="J109" s="9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94"/>
      <c r="E110" s="115"/>
      <c r="F110" s="93">
        <f t="shared" si="125"/>
        <v>0</v>
      </c>
      <c r="G110" s="94"/>
      <c r="H110" s="115"/>
      <c r="I110" s="93">
        <f t="shared" si="126"/>
        <v>0</v>
      </c>
      <c r="J110" s="9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94"/>
      <c r="E111" s="115"/>
      <c r="F111" s="93">
        <f t="shared" si="125"/>
        <v>0</v>
      </c>
      <c r="G111" s="94"/>
      <c r="H111" s="115"/>
      <c r="I111" s="93">
        <f t="shared" si="126"/>
        <v>0</v>
      </c>
      <c r="J111" s="9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94"/>
      <c r="E112" s="115"/>
      <c r="F112" s="93">
        <f t="shared" si="125"/>
        <v>0</v>
      </c>
      <c r="G112" s="94"/>
      <c r="H112" s="115"/>
      <c r="I112" s="93">
        <f t="shared" si="126"/>
        <v>0</v>
      </c>
      <c r="J112" s="9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94"/>
      <c r="E113" s="115"/>
      <c r="F113" s="93">
        <f t="shared" si="125"/>
        <v>0</v>
      </c>
      <c r="G113" s="94"/>
      <c r="H113" s="115"/>
      <c r="I113" s="93">
        <f t="shared" si="126"/>
        <v>0</v>
      </c>
      <c r="J113" s="9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94"/>
      <c r="E114" s="235"/>
      <c r="F114" s="93">
        <f t="shared" si="125"/>
        <v>0</v>
      </c>
      <c r="G114" s="94"/>
      <c r="H114" s="235"/>
      <c r="I114" s="93">
        <f t="shared" si="126"/>
        <v>0</v>
      </c>
      <c r="J114" s="9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94"/>
      <c r="E115" s="235"/>
      <c r="F115" s="93">
        <f t="shared" si="125"/>
        <v>0</v>
      </c>
      <c r="G115" s="94"/>
      <c r="H115" s="235"/>
      <c r="I115" s="93">
        <f t="shared" si="126"/>
        <v>0</v>
      </c>
      <c r="J115" s="9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94"/>
      <c r="E116" s="235"/>
      <c r="F116" s="93">
        <f t="shared" si="125"/>
        <v>0</v>
      </c>
      <c r="G116" s="94"/>
      <c r="H116" s="235"/>
      <c r="I116" s="93">
        <f t="shared" si="126"/>
        <v>0</v>
      </c>
      <c r="J116" s="9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94"/>
      <c r="E117" s="235"/>
      <c r="F117" s="93">
        <f t="shared" si="125"/>
        <v>0</v>
      </c>
      <c r="G117" s="94"/>
      <c r="H117" s="235"/>
      <c r="I117" s="93">
        <f t="shared" si="126"/>
        <v>0</v>
      </c>
      <c r="J117" s="9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94"/>
      <c r="E118" s="93"/>
      <c r="F118" s="93">
        <f t="shared" si="125"/>
        <v>0</v>
      </c>
      <c r="G118" s="94"/>
      <c r="H118" s="93"/>
      <c r="I118" s="93">
        <f t="shared" si="126"/>
        <v>0</v>
      </c>
      <c r="J118" s="9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94"/>
      <c r="E119" s="93"/>
      <c r="F119" s="93">
        <f t="shared" si="125"/>
        <v>0</v>
      </c>
      <c r="G119" s="94"/>
      <c r="H119" s="93"/>
      <c r="I119" s="93">
        <f t="shared" si="126"/>
        <v>0</v>
      </c>
      <c r="J119" s="9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94"/>
      <c r="E120" s="93"/>
      <c r="F120" s="93">
        <f t="shared" si="125"/>
        <v>0</v>
      </c>
      <c r="G120" s="94"/>
      <c r="H120" s="93"/>
      <c r="I120" s="93">
        <f t="shared" si="126"/>
        <v>0</v>
      </c>
      <c r="J120" s="9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94"/>
      <c r="E121" s="93"/>
      <c r="F121" s="93">
        <f t="shared" si="125"/>
        <v>0</v>
      </c>
      <c r="G121" s="94"/>
      <c r="H121" s="93"/>
      <c r="I121" s="93">
        <f t="shared" si="126"/>
        <v>0</v>
      </c>
      <c r="J121" s="9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94"/>
      <c r="E122" s="93"/>
      <c r="F122" s="93">
        <f t="shared" si="125"/>
        <v>0</v>
      </c>
      <c r="G122" s="94"/>
      <c r="H122" s="93"/>
      <c r="I122" s="93">
        <f t="shared" si="126"/>
        <v>0</v>
      </c>
      <c r="J122" s="9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94"/>
      <c r="E123" s="93"/>
      <c r="F123" s="93">
        <f t="shared" si="125"/>
        <v>0</v>
      </c>
      <c r="G123" s="94"/>
      <c r="H123" s="93"/>
      <c r="I123" s="93">
        <f t="shared" si="126"/>
        <v>0</v>
      </c>
      <c r="J123" s="9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94"/>
      <c r="E124" s="93"/>
      <c r="F124" s="93">
        <f t="shared" si="125"/>
        <v>0</v>
      </c>
      <c r="G124" s="94"/>
      <c r="H124" s="93"/>
      <c r="I124" s="93">
        <f t="shared" si="126"/>
        <v>0</v>
      </c>
      <c r="J124" s="9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94"/>
      <c r="E125" s="93"/>
      <c r="F125" s="93">
        <f t="shared" si="125"/>
        <v>0</v>
      </c>
      <c r="G125" s="94"/>
      <c r="H125" s="93"/>
      <c r="I125" s="93">
        <f t="shared" si="126"/>
        <v>0</v>
      </c>
      <c r="J125" s="9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94"/>
      <c r="E126" s="93"/>
      <c r="F126" s="93">
        <f t="shared" si="125"/>
        <v>0</v>
      </c>
      <c r="G126" s="94"/>
      <c r="H126" s="93"/>
      <c r="I126" s="93">
        <f t="shared" si="126"/>
        <v>0</v>
      </c>
      <c r="J126" s="9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94"/>
      <c r="E127" s="93"/>
      <c r="F127" s="93">
        <f t="shared" si="125"/>
        <v>0</v>
      </c>
      <c r="G127" s="94"/>
      <c r="H127" s="93"/>
      <c r="I127" s="93">
        <f t="shared" si="126"/>
        <v>0</v>
      </c>
      <c r="J127" s="9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94"/>
      <c r="E128" s="93"/>
      <c r="F128" s="93">
        <f t="shared" si="125"/>
        <v>0</v>
      </c>
      <c r="G128" s="94"/>
      <c r="H128" s="93"/>
      <c r="I128" s="93">
        <f t="shared" si="126"/>
        <v>0</v>
      </c>
      <c r="J128" s="9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94"/>
      <c r="E129" s="93"/>
      <c r="F129" s="93">
        <f t="shared" si="125"/>
        <v>0</v>
      </c>
      <c r="G129" s="94"/>
      <c r="H129" s="93"/>
      <c r="I129" s="93">
        <f t="shared" si="126"/>
        <v>0</v>
      </c>
      <c r="J129" s="9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94"/>
      <c r="E130" s="115"/>
      <c r="F130" s="93">
        <f t="shared" si="125"/>
        <v>0</v>
      </c>
      <c r="G130" s="94"/>
      <c r="H130" s="115"/>
      <c r="I130" s="93">
        <f t="shared" si="126"/>
        <v>0</v>
      </c>
      <c r="J130" s="9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9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90">
        <f t="shared" si="132"/>
        <v>0</v>
      </c>
      <c r="H131" s="250">
        <f t="shared" si="132"/>
        <v>0</v>
      </c>
      <c r="I131" s="250">
        <f t="shared" si="132"/>
        <v>0</v>
      </c>
      <c r="J131" s="9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94"/>
      <c r="E132" s="115"/>
      <c r="F132" s="93">
        <f t="shared" ref="F132:F137" si="133">D132+E132</f>
        <v>0</v>
      </c>
      <c r="G132" s="94"/>
      <c r="H132" s="115"/>
      <c r="I132" s="93">
        <f t="shared" ref="I132:I137" si="134">G132+H132</f>
        <v>0</v>
      </c>
      <c r="J132" s="9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94"/>
      <c r="E133" s="115"/>
      <c r="F133" s="93">
        <f t="shared" si="133"/>
        <v>0</v>
      </c>
      <c r="G133" s="94"/>
      <c r="H133" s="115"/>
      <c r="I133" s="93">
        <f t="shared" si="134"/>
        <v>0</v>
      </c>
      <c r="J133" s="9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94"/>
      <c r="E134" s="115"/>
      <c r="F134" s="93">
        <f t="shared" si="133"/>
        <v>0</v>
      </c>
      <c r="G134" s="94"/>
      <c r="H134" s="115"/>
      <c r="I134" s="93">
        <f t="shared" si="134"/>
        <v>0</v>
      </c>
      <c r="J134" s="9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94"/>
      <c r="E135" s="115"/>
      <c r="F135" s="93">
        <f t="shared" si="133"/>
        <v>0</v>
      </c>
      <c r="G135" s="94"/>
      <c r="H135" s="115"/>
      <c r="I135" s="93">
        <f t="shared" si="134"/>
        <v>0</v>
      </c>
      <c r="J135" s="9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94"/>
      <c r="E136" s="115"/>
      <c r="F136" s="93">
        <f t="shared" si="133"/>
        <v>0</v>
      </c>
      <c r="G136" s="94"/>
      <c r="H136" s="115"/>
      <c r="I136" s="93">
        <f t="shared" si="134"/>
        <v>0</v>
      </c>
      <c r="J136" s="9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94"/>
      <c r="E137" s="115"/>
      <c r="F137" s="93">
        <f t="shared" si="133"/>
        <v>0</v>
      </c>
      <c r="G137" s="94"/>
      <c r="H137" s="115"/>
      <c r="I137" s="93">
        <f t="shared" si="134"/>
        <v>0</v>
      </c>
      <c r="J137" s="9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94"/>
      <c r="E139" s="115"/>
      <c r="F139" s="93">
        <f t="shared" ref="F139:F144" si="139">D139+E139</f>
        <v>0</v>
      </c>
      <c r="G139" s="94"/>
      <c r="H139" s="115"/>
      <c r="I139" s="93">
        <f t="shared" ref="I139:I144" si="140">G139+H139</f>
        <v>0</v>
      </c>
      <c r="J139" s="9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94"/>
      <c r="E140" s="115"/>
      <c r="F140" s="93">
        <f t="shared" si="139"/>
        <v>0</v>
      </c>
      <c r="G140" s="94"/>
      <c r="H140" s="115"/>
      <c r="I140" s="93">
        <f t="shared" si="140"/>
        <v>0</v>
      </c>
      <c r="J140" s="9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94"/>
      <c r="E141" s="115"/>
      <c r="F141" s="93">
        <f t="shared" si="139"/>
        <v>0</v>
      </c>
      <c r="G141" s="94"/>
      <c r="H141" s="115"/>
      <c r="I141" s="93">
        <f t="shared" si="140"/>
        <v>0</v>
      </c>
      <c r="J141" s="9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94"/>
      <c r="E142" s="115"/>
      <c r="F142" s="93">
        <f t="shared" si="139"/>
        <v>0</v>
      </c>
      <c r="G142" s="94"/>
      <c r="H142" s="115"/>
      <c r="I142" s="93">
        <f t="shared" si="140"/>
        <v>0</v>
      </c>
      <c r="J142" s="9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94"/>
      <c r="E143" s="115"/>
      <c r="F143" s="93">
        <f t="shared" si="139"/>
        <v>0</v>
      </c>
      <c r="G143" s="94"/>
      <c r="H143" s="115"/>
      <c r="I143" s="93">
        <f t="shared" si="140"/>
        <v>0</v>
      </c>
      <c r="J143" s="9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94"/>
      <c r="E144" s="115"/>
      <c r="F144" s="93">
        <f t="shared" si="139"/>
        <v>0</v>
      </c>
      <c r="G144" s="94"/>
      <c r="H144" s="115"/>
      <c r="I144" s="93">
        <f t="shared" si="140"/>
        <v>0</v>
      </c>
      <c r="J144" s="9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94"/>
      <c r="E149" s="115"/>
      <c r="F149" s="93">
        <f t="shared" ref="F149" si="151">D149+E149</f>
        <v>0</v>
      </c>
      <c r="G149" s="94"/>
      <c r="H149" s="115"/>
      <c r="I149" s="93">
        <f t="shared" ref="I149" si="152">G149+H149</f>
        <v>0</v>
      </c>
      <c r="J149" s="9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94"/>
      <c r="E151" s="93"/>
      <c r="F151" s="93">
        <f t="shared" ref="F151" si="157">D151+E151</f>
        <v>0</v>
      </c>
      <c r="G151" s="94"/>
      <c r="H151" s="93"/>
      <c r="I151" s="93">
        <f t="shared" ref="I151" si="158">G151+H151</f>
        <v>0</v>
      </c>
      <c r="J151" s="9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94"/>
      <c r="E153" s="115"/>
      <c r="F153" s="93">
        <f t="shared" ref="F153:F155" si="163">D153+E153</f>
        <v>0</v>
      </c>
      <c r="G153" s="94"/>
      <c r="H153" s="115"/>
      <c r="I153" s="93">
        <f t="shared" ref="I153:I155" si="164">G153+H153</f>
        <v>0</v>
      </c>
      <c r="J153" s="9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94"/>
      <c r="E154" s="115"/>
      <c r="F154" s="93">
        <f t="shared" si="163"/>
        <v>0</v>
      </c>
      <c r="G154" s="94"/>
      <c r="H154" s="115"/>
      <c r="I154" s="93">
        <f t="shared" si="164"/>
        <v>0</v>
      </c>
      <c r="J154" s="9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94"/>
      <c r="E155" s="115"/>
      <c r="F155" s="93">
        <f t="shared" si="163"/>
        <v>0</v>
      </c>
      <c r="G155" s="94"/>
      <c r="H155" s="115"/>
      <c r="I155" s="93">
        <f t="shared" si="164"/>
        <v>0</v>
      </c>
      <c r="J155" s="9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94"/>
      <c r="E159" s="115"/>
      <c r="F159" s="93">
        <f t="shared" ref="F159" si="175">D159+E159</f>
        <v>0</v>
      </c>
      <c r="G159" s="94"/>
      <c r="H159" s="115"/>
      <c r="I159" s="93">
        <f t="shared" ref="I159" si="176">G159+H159</f>
        <v>0</v>
      </c>
      <c r="J159" s="9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94"/>
      <c r="E161" s="115"/>
      <c r="F161" s="93">
        <f t="shared" ref="F161" si="181">D161+E161</f>
        <v>0</v>
      </c>
      <c r="G161" s="94"/>
      <c r="H161" s="115"/>
      <c r="I161" s="93">
        <f t="shared" ref="I161" si="182">G161+H161</f>
        <v>0</v>
      </c>
      <c r="J161" s="9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94"/>
      <c r="E163" s="115"/>
      <c r="F163" s="93">
        <f t="shared" ref="F163:F166" si="187">D163+E163</f>
        <v>0</v>
      </c>
      <c r="G163" s="94"/>
      <c r="H163" s="115"/>
      <c r="I163" s="93">
        <f t="shared" ref="I163:I166" si="188">G163+H163</f>
        <v>0</v>
      </c>
      <c r="J163" s="9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94"/>
      <c r="E164" s="115"/>
      <c r="F164" s="93">
        <f t="shared" si="187"/>
        <v>0</v>
      </c>
      <c r="G164" s="94"/>
      <c r="H164" s="115"/>
      <c r="I164" s="93">
        <f t="shared" si="188"/>
        <v>0</v>
      </c>
      <c r="J164" s="9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94"/>
      <c r="E165" s="115"/>
      <c r="F165" s="93">
        <f t="shared" si="187"/>
        <v>0</v>
      </c>
      <c r="G165" s="94"/>
      <c r="H165" s="115"/>
      <c r="I165" s="93">
        <f t="shared" si="188"/>
        <v>0</v>
      </c>
      <c r="J165" s="9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94"/>
      <c r="E166" s="115"/>
      <c r="F166" s="93">
        <f t="shared" si="187"/>
        <v>0</v>
      </c>
      <c r="G166" s="94"/>
      <c r="H166" s="115"/>
      <c r="I166" s="93">
        <f t="shared" si="188"/>
        <v>0</v>
      </c>
      <c r="J166" s="9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94"/>
      <c r="E168" s="115"/>
      <c r="F168" s="93">
        <f t="shared" ref="F168:F173" si="193">D168+E168</f>
        <v>0</v>
      </c>
      <c r="G168" s="94"/>
      <c r="H168" s="115"/>
      <c r="I168" s="93">
        <f t="shared" ref="I168:I173" si="194">G168+H168</f>
        <v>0</v>
      </c>
      <c r="J168" s="9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94"/>
      <c r="E169" s="93"/>
      <c r="F169" s="93">
        <f t="shared" si="193"/>
        <v>0</v>
      </c>
      <c r="G169" s="94"/>
      <c r="H169" s="93"/>
      <c r="I169" s="93">
        <f t="shared" si="194"/>
        <v>0</v>
      </c>
      <c r="J169" s="9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94"/>
      <c r="E170" s="93"/>
      <c r="F170" s="93">
        <f t="shared" si="193"/>
        <v>0</v>
      </c>
      <c r="G170" s="94"/>
      <c r="H170" s="93"/>
      <c r="I170" s="93">
        <f t="shared" si="194"/>
        <v>0</v>
      </c>
      <c r="J170" s="9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94"/>
      <c r="E171" s="93"/>
      <c r="F171" s="93">
        <f t="shared" si="193"/>
        <v>0</v>
      </c>
      <c r="G171" s="94"/>
      <c r="H171" s="93"/>
      <c r="I171" s="93">
        <f t="shared" si="194"/>
        <v>0</v>
      </c>
      <c r="J171" s="9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94"/>
      <c r="E172" s="93"/>
      <c r="F172" s="93">
        <f t="shared" si="193"/>
        <v>0</v>
      </c>
      <c r="G172" s="94"/>
      <c r="H172" s="93"/>
      <c r="I172" s="93">
        <f t="shared" si="194"/>
        <v>0</v>
      </c>
      <c r="J172" s="9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94"/>
      <c r="E173" s="93"/>
      <c r="F173" s="93">
        <f t="shared" si="193"/>
        <v>0</v>
      </c>
      <c r="G173" s="94"/>
      <c r="H173" s="93"/>
      <c r="I173" s="93">
        <f t="shared" si="194"/>
        <v>0</v>
      </c>
      <c r="J173" s="9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94"/>
      <c r="E175" s="115"/>
      <c r="F175" s="93">
        <f t="shared" ref="F175:F180" si="199">D175+E175</f>
        <v>0</v>
      </c>
      <c r="G175" s="94"/>
      <c r="H175" s="115"/>
      <c r="I175" s="93">
        <f t="shared" ref="I175:I180" si="200">G175+H175</f>
        <v>0</v>
      </c>
      <c r="J175" s="9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94"/>
      <c r="E176" s="115"/>
      <c r="F176" s="93">
        <f t="shared" si="199"/>
        <v>0</v>
      </c>
      <c r="G176" s="94"/>
      <c r="H176" s="115"/>
      <c r="I176" s="93">
        <f t="shared" si="200"/>
        <v>0</v>
      </c>
      <c r="J176" s="9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94"/>
      <c r="E177" s="115"/>
      <c r="F177" s="93">
        <f t="shared" si="199"/>
        <v>0</v>
      </c>
      <c r="G177" s="94"/>
      <c r="H177" s="115"/>
      <c r="I177" s="93">
        <f t="shared" si="200"/>
        <v>0</v>
      </c>
      <c r="J177" s="9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94"/>
      <c r="E178" s="115"/>
      <c r="F178" s="93">
        <f t="shared" si="199"/>
        <v>0</v>
      </c>
      <c r="G178" s="94"/>
      <c r="H178" s="115"/>
      <c r="I178" s="93">
        <f t="shared" si="200"/>
        <v>0</v>
      </c>
      <c r="J178" s="9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94"/>
      <c r="E179" s="115"/>
      <c r="F179" s="93">
        <f t="shared" si="199"/>
        <v>0</v>
      </c>
      <c r="G179" s="94"/>
      <c r="H179" s="115"/>
      <c r="I179" s="93">
        <f t="shared" si="200"/>
        <v>0</v>
      </c>
      <c r="J179" s="9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94"/>
      <c r="E180" s="115"/>
      <c r="F180" s="93">
        <f t="shared" si="199"/>
        <v>0</v>
      </c>
      <c r="G180" s="94"/>
      <c r="H180" s="115"/>
      <c r="I180" s="93">
        <f t="shared" si="200"/>
        <v>0</v>
      </c>
      <c r="J180" s="9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94"/>
      <c r="E182" s="115"/>
      <c r="F182" s="93">
        <f t="shared" ref="F182:F189" si="205">D182+E182</f>
        <v>0</v>
      </c>
      <c r="G182" s="94"/>
      <c r="H182" s="115"/>
      <c r="I182" s="93">
        <f t="shared" ref="I182:I189" si="206">G182+H182</f>
        <v>0</v>
      </c>
      <c r="J182" s="9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94"/>
      <c r="E183" s="115"/>
      <c r="F183" s="93">
        <f t="shared" si="205"/>
        <v>0</v>
      </c>
      <c r="G183" s="94"/>
      <c r="H183" s="115"/>
      <c r="I183" s="93">
        <f t="shared" si="206"/>
        <v>0</v>
      </c>
      <c r="J183" s="9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94"/>
      <c r="E184" s="93"/>
      <c r="F184" s="93">
        <f t="shared" si="205"/>
        <v>0</v>
      </c>
      <c r="G184" s="94"/>
      <c r="H184" s="93"/>
      <c r="I184" s="93">
        <f t="shared" si="206"/>
        <v>0</v>
      </c>
      <c r="J184" s="9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94"/>
      <c r="E185" s="93"/>
      <c r="F185" s="93">
        <f t="shared" si="205"/>
        <v>0</v>
      </c>
      <c r="G185" s="94"/>
      <c r="H185" s="93"/>
      <c r="I185" s="93">
        <f t="shared" si="206"/>
        <v>0</v>
      </c>
      <c r="J185" s="9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94"/>
      <c r="E186" s="93"/>
      <c r="F186" s="93">
        <f t="shared" si="205"/>
        <v>0</v>
      </c>
      <c r="G186" s="94"/>
      <c r="H186" s="93"/>
      <c r="I186" s="93">
        <f t="shared" si="206"/>
        <v>0</v>
      </c>
      <c r="J186" s="9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94"/>
      <c r="E187" s="115"/>
      <c r="F187" s="93">
        <f t="shared" si="205"/>
        <v>0</v>
      </c>
      <c r="G187" s="94"/>
      <c r="H187" s="115"/>
      <c r="I187" s="93">
        <f t="shared" si="206"/>
        <v>0</v>
      </c>
      <c r="J187" s="9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94"/>
      <c r="E188" s="115"/>
      <c r="F188" s="93">
        <f t="shared" si="205"/>
        <v>0</v>
      </c>
      <c r="G188" s="94"/>
      <c r="H188" s="115"/>
      <c r="I188" s="93">
        <f t="shared" si="206"/>
        <v>0</v>
      </c>
      <c r="J188" s="9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94"/>
      <c r="E189" s="115"/>
      <c r="F189" s="93">
        <f t="shared" si="205"/>
        <v>0</v>
      </c>
      <c r="G189" s="94"/>
      <c r="H189" s="115"/>
      <c r="I189" s="93">
        <f t="shared" si="206"/>
        <v>0</v>
      </c>
      <c r="J189" s="9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94"/>
      <c r="E191" s="115"/>
      <c r="F191" s="93">
        <f t="shared" ref="F191" si="211">D191+E191</f>
        <v>0</v>
      </c>
      <c r="G191" s="94"/>
      <c r="H191" s="115"/>
      <c r="I191" s="93">
        <f t="shared" ref="I191" si="212">G191+H191</f>
        <v>0</v>
      </c>
      <c r="J191" s="9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94"/>
      <c r="E193" s="93"/>
      <c r="F193" s="93">
        <f t="shared" ref="F193:F195" si="217">D193+E193</f>
        <v>0</v>
      </c>
      <c r="G193" s="94"/>
      <c r="H193" s="93"/>
      <c r="I193" s="93">
        <f t="shared" ref="I193:I195" si="218">G193+H193</f>
        <v>0</v>
      </c>
      <c r="J193" s="9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94"/>
      <c r="E194" s="115"/>
      <c r="F194" s="93">
        <f t="shared" si="217"/>
        <v>0</v>
      </c>
      <c r="G194" s="94"/>
      <c r="H194" s="115"/>
      <c r="I194" s="93">
        <f t="shared" si="218"/>
        <v>0</v>
      </c>
      <c r="J194" s="9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94"/>
      <c r="E195" s="115"/>
      <c r="F195" s="93">
        <f t="shared" si="217"/>
        <v>0</v>
      </c>
      <c r="G195" s="94"/>
      <c r="H195" s="115"/>
      <c r="I195" s="93">
        <f t="shared" si="218"/>
        <v>0</v>
      </c>
      <c r="J195" s="9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94"/>
      <c r="E197" s="93"/>
      <c r="F197" s="93">
        <f t="shared" ref="F197:F200" si="223">D197+E197</f>
        <v>0</v>
      </c>
      <c r="G197" s="94"/>
      <c r="H197" s="93"/>
      <c r="I197" s="93">
        <f t="shared" ref="I197:I200" si="224">G197+H197</f>
        <v>0</v>
      </c>
      <c r="J197" s="9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94"/>
      <c r="E198" s="115"/>
      <c r="F198" s="93">
        <f t="shared" si="223"/>
        <v>0</v>
      </c>
      <c r="G198" s="94"/>
      <c r="H198" s="115"/>
      <c r="I198" s="93">
        <f t="shared" si="224"/>
        <v>0</v>
      </c>
      <c r="J198" s="9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94"/>
      <c r="E199" s="115"/>
      <c r="F199" s="93">
        <f t="shared" si="223"/>
        <v>0</v>
      </c>
      <c r="G199" s="94"/>
      <c r="H199" s="115"/>
      <c r="I199" s="93">
        <f t="shared" si="224"/>
        <v>0</v>
      </c>
      <c r="J199" s="9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94"/>
      <c r="E200" s="115"/>
      <c r="F200" s="93">
        <f t="shared" si="223"/>
        <v>0</v>
      </c>
      <c r="G200" s="94"/>
      <c r="H200" s="115"/>
      <c r="I200" s="93">
        <f t="shared" si="224"/>
        <v>0</v>
      </c>
      <c r="J200" s="9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94"/>
      <c r="E202" s="115"/>
      <c r="F202" s="93">
        <f>D202+E202</f>
        <v>0</v>
      </c>
      <c r="G202" s="94"/>
      <c r="H202" s="115"/>
      <c r="I202" s="93">
        <f>G202+H202</f>
        <v>0</v>
      </c>
      <c r="J202" s="9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94"/>
      <c r="E203" s="115"/>
      <c r="F203" s="93">
        <f t="shared" ref="F203:F211" si="229">D203+E203</f>
        <v>0</v>
      </c>
      <c r="G203" s="94"/>
      <c r="H203" s="115"/>
      <c r="I203" s="93">
        <f t="shared" ref="I203:I211" si="230">G203+H203</f>
        <v>0</v>
      </c>
      <c r="J203" s="9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94"/>
      <c r="E204" s="115"/>
      <c r="F204" s="93">
        <f t="shared" si="229"/>
        <v>0</v>
      </c>
      <c r="G204" s="94"/>
      <c r="H204" s="115"/>
      <c r="I204" s="93">
        <f t="shared" si="230"/>
        <v>0</v>
      </c>
      <c r="J204" s="9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94"/>
      <c r="E205" s="115"/>
      <c r="F205" s="93">
        <f t="shared" si="229"/>
        <v>0</v>
      </c>
      <c r="G205" s="94"/>
      <c r="H205" s="115"/>
      <c r="I205" s="93">
        <f t="shared" si="230"/>
        <v>0</v>
      </c>
      <c r="J205" s="9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94"/>
      <c r="E206" s="115"/>
      <c r="F206" s="93">
        <f t="shared" si="229"/>
        <v>0</v>
      </c>
      <c r="G206" s="94"/>
      <c r="H206" s="115"/>
      <c r="I206" s="93">
        <f t="shared" si="230"/>
        <v>0</v>
      </c>
      <c r="J206" s="9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94"/>
      <c r="E207" s="115"/>
      <c r="F207" s="93">
        <f t="shared" si="229"/>
        <v>0</v>
      </c>
      <c r="G207" s="94"/>
      <c r="H207" s="115"/>
      <c r="I207" s="93">
        <f t="shared" si="230"/>
        <v>0</v>
      </c>
      <c r="J207" s="9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94"/>
      <c r="E208" s="115"/>
      <c r="F208" s="93">
        <f t="shared" si="229"/>
        <v>0</v>
      </c>
      <c r="G208" s="94"/>
      <c r="H208" s="115"/>
      <c r="I208" s="93">
        <f t="shared" si="230"/>
        <v>0</v>
      </c>
      <c r="J208" s="9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94"/>
      <c r="E209" s="115"/>
      <c r="F209" s="93">
        <f t="shared" si="229"/>
        <v>0</v>
      </c>
      <c r="G209" s="94"/>
      <c r="H209" s="115"/>
      <c r="I209" s="93">
        <f t="shared" si="230"/>
        <v>0</v>
      </c>
      <c r="J209" s="9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94"/>
      <c r="E210" s="115"/>
      <c r="F210" s="93">
        <f t="shared" si="229"/>
        <v>0</v>
      </c>
      <c r="G210" s="94"/>
      <c r="H210" s="115"/>
      <c r="I210" s="93">
        <f t="shared" si="230"/>
        <v>0</v>
      </c>
      <c r="J210" s="9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94"/>
      <c r="E211" s="115"/>
      <c r="F211" s="93">
        <f t="shared" si="229"/>
        <v>0</v>
      </c>
      <c r="G211" s="94"/>
      <c r="H211" s="115"/>
      <c r="I211" s="93">
        <f t="shared" si="230"/>
        <v>0</v>
      </c>
      <c r="J211" s="9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94"/>
      <c r="E213" s="115"/>
      <c r="F213" s="93">
        <f t="shared" ref="F213:F228" si="238">D213+E213</f>
        <v>0</v>
      </c>
      <c r="G213" s="94"/>
      <c r="H213" s="115"/>
      <c r="I213" s="93">
        <f t="shared" ref="I213:I228" si="239">G213+H213</f>
        <v>0</v>
      </c>
      <c r="J213" s="9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94"/>
      <c r="E214" s="115"/>
      <c r="F214" s="93">
        <f t="shared" si="238"/>
        <v>0</v>
      </c>
      <c r="G214" s="94"/>
      <c r="H214" s="115"/>
      <c r="I214" s="93">
        <f t="shared" si="239"/>
        <v>0</v>
      </c>
      <c r="J214" s="9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94"/>
      <c r="E215" s="115"/>
      <c r="F215" s="93">
        <f t="shared" si="238"/>
        <v>0</v>
      </c>
      <c r="G215" s="94"/>
      <c r="H215" s="115"/>
      <c r="I215" s="93">
        <f t="shared" si="239"/>
        <v>0</v>
      </c>
      <c r="J215" s="9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94"/>
      <c r="E216" s="115"/>
      <c r="F216" s="93">
        <f t="shared" si="238"/>
        <v>0</v>
      </c>
      <c r="G216" s="94"/>
      <c r="H216" s="115"/>
      <c r="I216" s="93">
        <f t="shared" si="239"/>
        <v>0</v>
      </c>
      <c r="J216" s="9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94"/>
      <c r="E217" s="115"/>
      <c r="F217" s="93">
        <f t="shared" si="238"/>
        <v>0</v>
      </c>
      <c r="G217" s="94"/>
      <c r="H217" s="115"/>
      <c r="I217" s="93">
        <f t="shared" si="239"/>
        <v>0</v>
      </c>
      <c r="J217" s="9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94"/>
      <c r="E218" s="115"/>
      <c r="F218" s="93">
        <f t="shared" si="238"/>
        <v>0</v>
      </c>
      <c r="G218" s="94"/>
      <c r="H218" s="115"/>
      <c r="I218" s="93">
        <f t="shared" si="239"/>
        <v>0</v>
      </c>
      <c r="J218" s="9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94"/>
      <c r="E219" s="115"/>
      <c r="F219" s="93">
        <f t="shared" si="238"/>
        <v>0</v>
      </c>
      <c r="G219" s="94"/>
      <c r="H219" s="115"/>
      <c r="I219" s="93">
        <f t="shared" si="239"/>
        <v>0</v>
      </c>
      <c r="J219" s="9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94"/>
      <c r="E220" s="115"/>
      <c r="F220" s="93">
        <f t="shared" si="238"/>
        <v>0</v>
      </c>
      <c r="G220" s="94"/>
      <c r="H220" s="115"/>
      <c r="I220" s="93">
        <f t="shared" si="239"/>
        <v>0</v>
      </c>
      <c r="J220" s="9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94"/>
      <c r="E225" s="115"/>
      <c r="F225" s="93">
        <f t="shared" si="238"/>
        <v>0</v>
      </c>
      <c r="G225" s="94"/>
      <c r="H225" s="115"/>
      <c r="I225" s="93">
        <f t="shared" si="239"/>
        <v>0</v>
      </c>
      <c r="J225" s="9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94"/>
      <c r="E226" s="115"/>
      <c r="F226" s="93">
        <f t="shared" si="238"/>
        <v>0</v>
      </c>
      <c r="G226" s="94"/>
      <c r="H226" s="115"/>
      <c r="I226" s="93">
        <f t="shared" si="239"/>
        <v>0</v>
      </c>
      <c r="J226" s="9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94"/>
      <c r="E227" s="115"/>
      <c r="F227" s="93">
        <f t="shared" si="238"/>
        <v>0</v>
      </c>
      <c r="G227" s="94"/>
      <c r="H227" s="115"/>
      <c r="I227" s="93">
        <f t="shared" si="239"/>
        <v>0</v>
      </c>
      <c r="J227" s="9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94"/>
      <c r="E228" s="115"/>
      <c r="F228" s="93">
        <f t="shared" si="238"/>
        <v>0</v>
      </c>
      <c r="G228" s="94"/>
      <c r="H228" s="115"/>
      <c r="I228" s="93">
        <f t="shared" si="239"/>
        <v>0</v>
      </c>
      <c r="J228" s="9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H23 K23 E23 E25 D34:E34 D45:E45 D47:E48 H70:H71 K70:K71 D73:E73 E70:E71 H75:H78 K75:K78 E75:E78 H132:H137 K132:K137 H139:H144 K139:K144 E132:E137 E139:E144 H149 K149 D146:E147 E149 H153:H155 K153:K155 E151 E153:E155 H159 K159 D157:E157 H161 K161 E159 H163:H166 K163:K166 E161 E163:E166 E168:E173 H191 K191 E191 H197:H200 K197:K200 E197:E200 E175:E180 H175:H180 K175:K180 H182:H189 K182:K189 E182:E189 E193:E195 H193:H195 K193:K195 D36:E36 D42:E43 H168:H173 K168:K173 H151 K151 H25 K25 G34:H34 G45:H45 G47:H48 G73:H73 G146:H147 G157:H157 G36:H36 G42:H43 J34:K34 J45:K45 J47:K48 J73:K73 J146:K147 J157:K157 J36:K36 J42:K43 K60:K61 E63:E64 H60:H61 K63:K64 E66:E68 K66:K68 H63:H64 H66:H68 D58:O58 H27:H29 E27:E29 K27:K29 D38:E40 G38:H40 J38:K40 D54:E54 G54:H54 J54:K54 E59 E61 E12:E21 K12:K21 H12:H21 D37:O37 K50:K52 H56:H57 H50:H52 E56:E57 E50:E52 K56:K57 K80:K130 H80:H130 E80:E130 K202:K211 E202:E211 H202:H211" name="Диапазон1_4_2"/>
    <protectedRange sqref="D197:D200 D193:D195 D191 D182:D189 D175:D180 D168:D173 D163:D166 D161 D159 D153:D155 D151 D149 D139:D144 D132:D137 D75:D78 D70:D71 D25 D23 G197:G200 G193:G195 G191 G182:G189 G175:G180 G168:G173 G163:G166 G161 G159 G153:G155 G151 G149 G139:G144 G132:G137 G75:G78 G70:G71 G25 G23 J197:J200 J193:J195 J191 J182:J189 J175:J180 J168:J173 J163:J166 J161 J159 J153:J155 J151 J149 J139:J144 J132:J137 J75:J78 J70:J71 J25 J23 G59:H59 J59:K59 G60:G61 D59:D68 G63:G64 J60:J61 G66:G68 J63:J64 J66:J68 E62:O62 E65:O65 G27:G29 D27:D29 J27:J29 E53 D55:E55 H53 G55:H55 K53 J55:K55 E60 D12:D21 G12:G21 J12:J21 J213:K228 G213:H228 D213:E228 J50:J53 G56:G57 G50:G53 D56:D57 D50:D53 J56:J57 J80:J130 D31:H31 D80:D130 G80:G130 J202:J211 D202:D211 G202:G211 D32:E33 G32:H33 F32:F34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O231"/>
  <sheetViews>
    <sheetView topLeftCell="A9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232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234" t="s">
        <v>124</v>
      </c>
      <c r="E9" s="234" t="s">
        <v>125</v>
      </c>
      <c r="F9" s="89" t="s">
        <v>126</v>
      </c>
      <c r="G9" s="234" t="s">
        <v>124</v>
      </c>
      <c r="H9" s="234" t="s">
        <v>125</v>
      </c>
      <c r="I9" s="89" t="s">
        <v>126</v>
      </c>
      <c r="J9" s="89" t="s">
        <v>124</v>
      </c>
      <c r="K9" s="234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1">
        <v>0</v>
      </c>
      <c r="E10" s="91">
        <v>0</v>
      </c>
      <c r="F10" s="91">
        <v>0</v>
      </c>
      <c r="G10" s="91">
        <v>0</v>
      </c>
      <c r="H10" s="91">
        <v>0</v>
      </c>
      <c r="I10" s="91">
        <v>0</v>
      </c>
      <c r="J10" s="90">
        <v>0</v>
      </c>
      <c r="K10" s="91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1">
        <f>SUM(D12:D21)</f>
        <v>0</v>
      </c>
      <c r="E11" s="91">
        <f t="shared" ref="E11:L11" si="0">SUM(E12:E21)</f>
        <v>0</v>
      </c>
      <c r="F11" s="91">
        <f t="shared" si="0"/>
        <v>0</v>
      </c>
      <c r="G11" s="91">
        <f t="shared" si="0"/>
        <v>0</v>
      </c>
      <c r="H11" s="91">
        <f t="shared" si="0"/>
        <v>0</v>
      </c>
      <c r="I11" s="91">
        <f t="shared" si="0"/>
        <v>0</v>
      </c>
      <c r="J11" s="91">
        <f t="shared" si="0"/>
        <v>0</v>
      </c>
      <c r="K11" s="91">
        <f t="shared" si="0"/>
        <v>0</v>
      </c>
      <c r="L11" s="91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6"/>
      <c r="E12" s="235"/>
      <c r="F12" s="93">
        <f>D12+E12</f>
        <v>0</v>
      </c>
      <c r="G12" s="116"/>
      <c r="H12" s="235"/>
      <c r="I12" s="93">
        <f>G12+H12</f>
        <v>0</v>
      </c>
      <c r="J12" s="114"/>
      <c r="K12" s="23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6"/>
      <c r="E13" s="235"/>
      <c r="F13" s="93">
        <f t="shared" ref="F13:F21" si="3">D13+E13</f>
        <v>0</v>
      </c>
      <c r="G13" s="116"/>
      <c r="H13" s="235"/>
      <c r="I13" s="93">
        <f t="shared" ref="I13:I21" si="4">G13+H13</f>
        <v>0</v>
      </c>
      <c r="J13" s="114"/>
      <c r="K13" s="23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6"/>
      <c r="E14" s="235"/>
      <c r="F14" s="93">
        <f t="shared" si="3"/>
        <v>0</v>
      </c>
      <c r="G14" s="116"/>
      <c r="H14" s="235"/>
      <c r="I14" s="93">
        <f t="shared" si="4"/>
        <v>0</v>
      </c>
      <c r="J14" s="114"/>
      <c r="K14" s="23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6"/>
      <c r="E15" s="235"/>
      <c r="F15" s="93">
        <f t="shared" si="3"/>
        <v>0</v>
      </c>
      <c r="G15" s="116"/>
      <c r="H15" s="235"/>
      <c r="I15" s="93">
        <f t="shared" si="4"/>
        <v>0</v>
      </c>
      <c r="J15" s="114"/>
      <c r="K15" s="23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6"/>
      <c r="E16" s="235"/>
      <c r="F16" s="93">
        <f t="shared" si="3"/>
        <v>0</v>
      </c>
      <c r="G16" s="116"/>
      <c r="H16" s="235"/>
      <c r="I16" s="93">
        <f t="shared" si="4"/>
        <v>0</v>
      </c>
      <c r="J16" s="114"/>
      <c r="K16" s="23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6"/>
      <c r="E17" s="235"/>
      <c r="F17" s="93">
        <f t="shared" si="3"/>
        <v>0</v>
      </c>
      <c r="G17" s="116"/>
      <c r="H17" s="235"/>
      <c r="I17" s="93">
        <f t="shared" si="4"/>
        <v>0</v>
      </c>
      <c r="J17" s="114"/>
      <c r="K17" s="23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6"/>
      <c r="E18" s="93"/>
      <c r="F18" s="93">
        <f t="shared" si="3"/>
        <v>0</v>
      </c>
      <c r="G18" s="116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6"/>
      <c r="E19" s="93"/>
      <c r="F19" s="93">
        <f t="shared" si="3"/>
        <v>0</v>
      </c>
      <c r="G19" s="116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6"/>
      <c r="E20" s="93"/>
      <c r="F20" s="93">
        <f t="shared" si="3"/>
        <v>0</v>
      </c>
      <c r="G20" s="116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6"/>
      <c r="E21" s="93"/>
      <c r="F21" s="93">
        <f t="shared" si="3"/>
        <v>0</v>
      </c>
      <c r="G21" s="116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1">
        <f t="shared" ref="D22:O22" si="7">SUM(D23:D23)</f>
        <v>0</v>
      </c>
      <c r="E22" s="91">
        <f t="shared" si="7"/>
        <v>0</v>
      </c>
      <c r="F22" s="90">
        <f t="shared" si="7"/>
        <v>0</v>
      </c>
      <c r="G22" s="91">
        <f t="shared" si="7"/>
        <v>0</v>
      </c>
      <c r="H22" s="91">
        <f t="shared" si="7"/>
        <v>0</v>
      </c>
      <c r="I22" s="90">
        <f t="shared" si="7"/>
        <v>0</v>
      </c>
      <c r="J22" s="90">
        <f t="shared" si="7"/>
        <v>0</v>
      </c>
      <c r="K22" s="91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6"/>
      <c r="E23" s="235"/>
      <c r="F23" s="93">
        <f t="shared" ref="F23" si="8">D23+E23</f>
        <v>0</v>
      </c>
      <c r="G23" s="116"/>
      <c r="H23" s="235"/>
      <c r="I23" s="93">
        <f t="shared" ref="I23" si="9">G23+H23</f>
        <v>0</v>
      </c>
      <c r="J23" s="114"/>
      <c r="K23" s="23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1">
        <f t="shared" ref="D24:O24" si="13">SUM(D25:D25)</f>
        <v>0</v>
      </c>
      <c r="E24" s="91">
        <f t="shared" si="13"/>
        <v>0</v>
      </c>
      <c r="F24" s="90">
        <f t="shared" si="13"/>
        <v>0</v>
      </c>
      <c r="G24" s="91">
        <f t="shared" si="13"/>
        <v>0</v>
      </c>
      <c r="H24" s="91">
        <f t="shared" si="13"/>
        <v>0</v>
      </c>
      <c r="I24" s="90">
        <f t="shared" si="13"/>
        <v>0</v>
      </c>
      <c r="J24" s="90">
        <f t="shared" si="13"/>
        <v>0</v>
      </c>
      <c r="K24" s="91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6"/>
      <c r="E25" s="93"/>
      <c r="F25" s="93">
        <f t="shared" ref="F25" si="14">D25+E25</f>
        <v>0</v>
      </c>
      <c r="G25" s="116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1">
        <f t="shared" ref="D26:O26" si="19">SUM(D27:D29)</f>
        <v>0</v>
      </c>
      <c r="E26" s="91">
        <f t="shared" si="19"/>
        <v>0</v>
      </c>
      <c r="F26" s="90">
        <f t="shared" si="19"/>
        <v>0</v>
      </c>
      <c r="G26" s="91">
        <f t="shared" si="19"/>
        <v>0</v>
      </c>
      <c r="H26" s="91">
        <f t="shared" si="19"/>
        <v>0</v>
      </c>
      <c r="I26" s="90">
        <f t="shared" si="19"/>
        <v>0</v>
      </c>
      <c r="J26" s="90">
        <f t="shared" si="19"/>
        <v>0</v>
      </c>
      <c r="K26" s="91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6"/>
      <c r="E27" s="235"/>
      <c r="F27" s="93">
        <f t="shared" ref="F27:F34" si="20">D27+E27</f>
        <v>0</v>
      </c>
      <c r="G27" s="116"/>
      <c r="H27" s="235"/>
      <c r="I27" s="93">
        <f t="shared" ref="I27:I34" si="21">G27+H27</f>
        <v>0</v>
      </c>
      <c r="J27" s="114"/>
      <c r="K27" s="23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6"/>
      <c r="E28" s="235"/>
      <c r="F28" s="93">
        <f t="shared" si="20"/>
        <v>0</v>
      </c>
      <c r="G28" s="116"/>
      <c r="H28" s="235"/>
      <c r="I28" s="93">
        <f t="shared" si="21"/>
        <v>0</v>
      </c>
      <c r="J28" s="114"/>
      <c r="K28" s="23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6"/>
      <c r="E29" s="235"/>
      <c r="F29" s="93">
        <f t="shared" si="20"/>
        <v>0</v>
      </c>
      <c r="G29" s="116"/>
      <c r="H29" s="235"/>
      <c r="I29" s="93">
        <f t="shared" si="21"/>
        <v>0</v>
      </c>
      <c r="J29" s="114"/>
      <c r="K29" s="23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98">
        <f>SUM(D31:D34)</f>
        <v>0</v>
      </c>
      <c r="E30" s="98">
        <f t="shared" ref="E30:O30" si="29">SUM(E31:E34)</f>
        <v>0</v>
      </c>
      <c r="F30" s="98">
        <f t="shared" si="29"/>
        <v>0</v>
      </c>
      <c r="G30" s="98">
        <f t="shared" si="29"/>
        <v>0</v>
      </c>
      <c r="H30" s="98">
        <f t="shared" si="29"/>
        <v>0</v>
      </c>
      <c r="I30" s="98">
        <f t="shared" si="29"/>
        <v>0</v>
      </c>
      <c r="J30" s="98">
        <f t="shared" si="29"/>
        <v>0</v>
      </c>
      <c r="K30" s="98">
        <f t="shared" si="29"/>
        <v>0</v>
      </c>
      <c r="L30" s="98">
        <f t="shared" si="29"/>
        <v>0</v>
      </c>
      <c r="M30" s="98">
        <f t="shared" si="29"/>
        <v>0</v>
      </c>
      <c r="N30" s="98">
        <f t="shared" si="29"/>
        <v>0</v>
      </c>
      <c r="O30" s="98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6"/>
      <c r="E31" s="116"/>
      <c r="F31" s="116">
        <f t="shared" si="20"/>
        <v>0</v>
      </c>
      <c r="G31" s="116"/>
      <c r="H31" s="116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6"/>
      <c r="E32" s="116"/>
      <c r="F32" s="116">
        <f t="shared" si="20"/>
        <v>0</v>
      </c>
      <c r="G32" s="116"/>
      <c r="H32" s="116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6"/>
      <c r="E33" s="116"/>
      <c r="F33" s="116">
        <f t="shared" si="20"/>
        <v>0</v>
      </c>
      <c r="G33" s="116"/>
      <c r="H33" s="116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235"/>
      <c r="E34" s="235"/>
      <c r="F34" s="116">
        <f t="shared" si="20"/>
        <v>0</v>
      </c>
      <c r="G34" s="235"/>
      <c r="H34" s="23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235"/>
      <c r="F36" s="93">
        <f t="shared" ref="F36:F40" si="38">D36+E36</f>
        <v>0</v>
      </c>
      <c r="G36" s="94"/>
      <c r="H36" s="235"/>
      <c r="I36" s="93">
        <f t="shared" ref="I36:I40" si="39">G36+H36</f>
        <v>0</v>
      </c>
      <c r="J36" s="94"/>
      <c r="K36" s="23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235"/>
      <c r="F38" s="93">
        <f t="shared" ref="F38" si="44">D38+E38</f>
        <v>0</v>
      </c>
      <c r="G38" s="94"/>
      <c r="H38" s="235"/>
      <c r="I38" s="93">
        <f t="shared" ref="I38" si="45">G38+H38</f>
        <v>0</v>
      </c>
      <c r="J38" s="94"/>
      <c r="K38" s="23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235"/>
      <c r="F39" s="93">
        <f t="shared" ref="F39" si="50">D39+E39</f>
        <v>0</v>
      </c>
      <c r="G39" s="94"/>
      <c r="H39" s="235"/>
      <c r="I39" s="93">
        <f t="shared" ref="I39" si="51">G39+H39</f>
        <v>0</v>
      </c>
      <c r="J39" s="94"/>
      <c r="K39" s="23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235"/>
      <c r="F40" s="93">
        <f t="shared" si="38"/>
        <v>0</v>
      </c>
      <c r="G40" s="94"/>
      <c r="H40" s="235"/>
      <c r="I40" s="93">
        <f t="shared" si="39"/>
        <v>0</v>
      </c>
      <c r="J40" s="94"/>
      <c r="K40" s="23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235"/>
      <c r="F42" s="93">
        <f t="shared" ref="F42:F43" si="57">D42+E42</f>
        <v>0</v>
      </c>
      <c r="G42" s="94"/>
      <c r="H42" s="235"/>
      <c r="I42" s="93">
        <f t="shared" ref="I42:I43" si="58">G42+H42</f>
        <v>0</v>
      </c>
      <c r="J42" s="94"/>
      <c r="K42" s="23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235"/>
      <c r="F43" s="93">
        <f t="shared" si="57"/>
        <v>0</v>
      </c>
      <c r="G43" s="94"/>
      <c r="H43" s="235"/>
      <c r="I43" s="93">
        <f t="shared" si="58"/>
        <v>0</v>
      </c>
      <c r="J43" s="94"/>
      <c r="K43" s="23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235"/>
      <c r="F45" s="93">
        <f t="shared" ref="F45" si="63">D45+E45</f>
        <v>0</v>
      </c>
      <c r="G45" s="94"/>
      <c r="H45" s="235"/>
      <c r="I45" s="93">
        <f t="shared" ref="I45" si="64">G45+H45</f>
        <v>0</v>
      </c>
      <c r="J45" s="94"/>
      <c r="K45" s="23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235"/>
      <c r="F47" s="93">
        <f t="shared" ref="F47:F48" si="69">D47+E47</f>
        <v>0</v>
      </c>
      <c r="G47" s="94"/>
      <c r="H47" s="235"/>
      <c r="I47" s="93">
        <f t="shared" ref="I47:I48" si="70">G47+H47</f>
        <v>0</v>
      </c>
      <c r="J47" s="94"/>
      <c r="K47" s="23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235"/>
      <c r="F48" s="93">
        <f t="shared" si="69"/>
        <v>0</v>
      </c>
      <c r="G48" s="94"/>
      <c r="H48" s="235"/>
      <c r="I48" s="93">
        <f t="shared" si="70"/>
        <v>0</v>
      </c>
      <c r="J48" s="94"/>
      <c r="K48" s="23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6"/>
      <c r="E50" s="235"/>
      <c r="F50" s="93">
        <f t="shared" ref="F50:F57" si="75">D50+E50</f>
        <v>0</v>
      </c>
      <c r="G50" s="116"/>
      <c r="H50" s="235"/>
      <c r="I50" s="93">
        <f t="shared" ref="I50:I57" si="76">G50+H50</f>
        <v>0</v>
      </c>
      <c r="J50" s="114"/>
      <c r="K50" s="23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6"/>
      <c r="E51" s="235"/>
      <c r="F51" s="93">
        <f>D51+E51</f>
        <v>0</v>
      </c>
      <c r="G51" s="116"/>
      <c r="H51" s="235"/>
      <c r="I51" s="93">
        <f>G51+H51</f>
        <v>0</v>
      </c>
      <c r="J51" s="114"/>
      <c r="K51" s="23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6"/>
      <c r="E52" s="93"/>
      <c r="F52" s="93">
        <f>D52+E52</f>
        <v>0</v>
      </c>
      <c r="G52" s="116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235"/>
      <c r="E54" s="93"/>
      <c r="F54" s="93">
        <f>D54+E54</f>
        <v>0</v>
      </c>
      <c r="G54" s="23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6"/>
      <c r="E56" s="235"/>
      <c r="F56" s="248">
        <f t="shared" si="75"/>
        <v>0</v>
      </c>
      <c r="G56" s="116"/>
      <c r="H56" s="235"/>
      <c r="I56" s="248">
        <f t="shared" si="76"/>
        <v>0</v>
      </c>
      <c r="J56" s="114"/>
      <c r="K56" s="23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6"/>
      <c r="E57" s="235"/>
      <c r="F57" s="248">
        <f t="shared" si="75"/>
        <v>0</v>
      </c>
      <c r="G57" s="116"/>
      <c r="H57" s="235"/>
      <c r="I57" s="248">
        <f t="shared" si="76"/>
        <v>0</v>
      </c>
      <c r="J57" s="114"/>
      <c r="K57" s="23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6"/>
      <c r="E59" s="93"/>
      <c r="F59" s="99">
        <f t="shared" ref="F59:F61" si="82">D59+E59</f>
        <v>0</v>
      </c>
      <c r="G59" s="116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6"/>
      <c r="E60" s="116"/>
      <c r="F60" s="93">
        <f t="shared" si="82"/>
        <v>0</v>
      </c>
      <c r="G60" s="116"/>
      <c r="H60" s="116"/>
      <c r="I60" s="93">
        <f t="shared" si="83"/>
        <v>0</v>
      </c>
      <c r="J60" s="114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6"/>
      <c r="E61" s="235"/>
      <c r="F61" s="93">
        <f t="shared" si="82"/>
        <v>0</v>
      </c>
      <c r="G61" s="116"/>
      <c r="H61" s="235"/>
      <c r="I61" s="93">
        <f t="shared" si="83"/>
        <v>0</v>
      </c>
      <c r="J61" s="114"/>
      <c r="K61" s="23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91">
        <f>SUM(D63:D64)</f>
        <v>0</v>
      </c>
      <c r="E62" s="91">
        <f t="shared" ref="E62:O62" si="89">SUM(E63:E64)</f>
        <v>0</v>
      </c>
      <c r="F62" s="100">
        <f t="shared" si="89"/>
        <v>0</v>
      </c>
      <c r="G62" s="91">
        <f t="shared" si="89"/>
        <v>0</v>
      </c>
      <c r="H62" s="91">
        <f t="shared" si="89"/>
        <v>0</v>
      </c>
      <c r="I62" s="100">
        <f t="shared" si="89"/>
        <v>0</v>
      </c>
      <c r="J62" s="100">
        <f t="shared" si="89"/>
        <v>0</v>
      </c>
      <c r="K62" s="91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9"/>
      <c r="E63" s="236"/>
      <c r="F63" s="99">
        <f t="shared" ref="F63:F64" si="90">D63+E63</f>
        <v>0</v>
      </c>
      <c r="G63" s="119"/>
      <c r="H63" s="236"/>
      <c r="I63" s="99">
        <f t="shared" ref="I63:I64" si="91">G63+H63</f>
        <v>0</v>
      </c>
      <c r="J63" s="117"/>
      <c r="K63" s="236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6"/>
      <c r="E64" s="235"/>
      <c r="F64" s="93">
        <f t="shared" si="90"/>
        <v>0</v>
      </c>
      <c r="G64" s="116"/>
      <c r="H64" s="235"/>
      <c r="I64" s="93">
        <f t="shared" si="91"/>
        <v>0</v>
      </c>
      <c r="J64" s="114"/>
      <c r="K64" s="23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98">
        <f>SUM(D66:D68)</f>
        <v>0</v>
      </c>
      <c r="E65" s="98">
        <f t="shared" ref="E65:O65" si="95">SUM(E66:E68)</f>
        <v>0</v>
      </c>
      <c r="F65" s="104">
        <f t="shared" si="95"/>
        <v>0</v>
      </c>
      <c r="G65" s="98">
        <f t="shared" si="95"/>
        <v>0</v>
      </c>
      <c r="H65" s="98">
        <f t="shared" si="95"/>
        <v>0</v>
      </c>
      <c r="I65" s="104">
        <f t="shared" si="95"/>
        <v>0</v>
      </c>
      <c r="J65" s="104">
        <f t="shared" si="95"/>
        <v>0</v>
      </c>
      <c r="K65" s="98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6"/>
      <c r="E66" s="235"/>
      <c r="F66" s="105">
        <f t="shared" ref="F66:F68" si="96">D66+E66</f>
        <v>0</v>
      </c>
      <c r="G66" s="116"/>
      <c r="H66" s="235"/>
      <c r="I66" s="105">
        <f t="shared" ref="I66:I68" si="97">G66+H66</f>
        <v>0</v>
      </c>
      <c r="J66" s="114"/>
      <c r="K66" s="23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6"/>
      <c r="E67" s="235"/>
      <c r="F67" s="93">
        <f t="shared" si="96"/>
        <v>0</v>
      </c>
      <c r="G67" s="116"/>
      <c r="H67" s="235"/>
      <c r="I67" s="93">
        <f t="shared" si="97"/>
        <v>0</v>
      </c>
      <c r="J67" s="114"/>
      <c r="K67" s="23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6"/>
      <c r="E68" s="235"/>
      <c r="F68" s="93">
        <f t="shared" si="96"/>
        <v>0</v>
      </c>
      <c r="G68" s="116"/>
      <c r="H68" s="235"/>
      <c r="I68" s="93">
        <f t="shared" si="97"/>
        <v>0</v>
      </c>
      <c r="J68" s="114"/>
      <c r="K68" s="23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1">
        <f>SUM(D70:D71)</f>
        <v>0</v>
      </c>
      <c r="E69" s="91">
        <f t="shared" ref="E69:O69" si="104">SUM(E70:E71)</f>
        <v>0</v>
      </c>
      <c r="F69" s="90">
        <f t="shared" si="104"/>
        <v>0</v>
      </c>
      <c r="G69" s="91">
        <f t="shared" si="104"/>
        <v>0</v>
      </c>
      <c r="H69" s="91">
        <f t="shared" si="104"/>
        <v>0</v>
      </c>
      <c r="I69" s="90">
        <f t="shared" si="104"/>
        <v>0</v>
      </c>
      <c r="J69" s="90">
        <f t="shared" si="104"/>
        <v>0</v>
      </c>
      <c r="K69" s="91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6"/>
      <c r="E70" s="235"/>
      <c r="F70" s="93">
        <f t="shared" ref="F70:F71" si="105">D70+E70</f>
        <v>0</v>
      </c>
      <c r="G70" s="116"/>
      <c r="H70" s="235"/>
      <c r="I70" s="93">
        <f t="shared" ref="I70:I71" si="106">G70+H70</f>
        <v>0</v>
      </c>
      <c r="J70" s="114"/>
      <c r="K70" s="23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6"/>
      <c r="E71" s="235"/>
      <c r="F71" s="93">
        <f t="shared" si="105"/>
        <v>0</v>
      </c>
      <c r="G71" s="116"/>
      <c r="H71" s="235"/>
      <c r="I71" s="93">
        <f t="shared" si="106"/>
        <v>0</v>
      </c>
      <c r="J71" s="114"/>
      <c r="K71" s="23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1">
        <f t="shared" ref="D72:O72" si="110">SUM(D73:D73)</f>
        <v>0</v>
      </c>
      <c r="E72" s="91">
        <f t="shared" si="110"/>
        <v>0</v>
      </c>
      <c r="F72" s="90">
        <f t="shared" si="110"/>
        <v>0</v>
      </c>
      <c r="G72" s="91">
        <f t="shared" si="110"/>
        <v>0</v>
      </c>
      <c r="H72" s="91">
        <f t="shared" si="110"/>
        <v>0</v>
      </c>
      <c r="I72" s="90">
        <f t="shared" si="110"/>
        <v>0</v>
      </c>
      <c r="J72" s="90">
        <f t="shared" si="110"/>
        <v>0</v>
      </c>
      <c r="K72" s="91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235"/>
      <c r="F73" s="93">
        <f t="shared" ref="F73" si="111">D73+E73</f>
        <v>0</v>
      </c>
      <c r="G73" s="94"/>
      <c r="H73" s="235"/>
      <c r="I73" s="93">
        <f t="shared" ref="I73" si="112">G73+H73</f>
        <v>0</v>
      </c>
      <c r="J73" s="94"/>
      <c r="K73" s="23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1">
        <f>SUM(D75:D78)</f>
        <v>0</v>
      </c>
      <c r="E74" s="91">
        <f t="shared" ref="E74:O74" si="116">SUM(E75:E78)</f>
        <v>0</v>
      </c>
      <c r="F74" s="90">
        <f t="shared" si="116"/>
        <v>0</v>
      </c>
      <c r="G74" s="91">
        <f t="shared" si="116"/>
        <v>0</v>
      </c>
      <c r="H74" s="91">
        <f t="shared" si="116"/>
        <v>0</v>
      </c>
      <c r="I74" s="90">
        <f t="shared" si="116"/>
        <v>0</v>
      </c>
      <c r="J74" s="90">
        <f t="shared" si="116"/>
        <v>0</v>
      </c>
      <c r="K74" s="91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6"/>
      <c r="E75" s="235"/>
      <c r="F75" s="93">
        <f t="shared" ref="F75:F78" si="117">D75+E75</f>
        <v>0</v>
      </c>
      <c r="G75" s="116"/>
      <c r="H75" s="235"/>
      <c r="I75" s="93">
        <f t="shared" ref="I75:I78" si="118">G75+H75</f>
        <v>0</v>
      </c>
      <c r="J75" s="114"/>
      <c r="K75" s="23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6"/>
      <c r="E76" s="235"/>
      <c r="F76" s="93">
        <f t="shared" si="117"/>
        <v>0</v>
      </c>
      <c r="G76" s="116"/>
      <c r="H76" s="235"/>
      <c r="I76" s="93">
        <f t="shared" si="118"/>
        <v>0</v>
      </c>
      <c r="J76" s="114"/>
      <c r="K76" s="23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6"/>
      <c r="E77" s="235"/>
      <c r="F77" s="93">
        <f t="shared" si="117"/>
        <v>0</v>
      </c>
      <c r="G77" s="116"/>
      <c r="H77" s="235"/>
      <c r="I77" s="93">
        <f t="shared" si="118"/>
        <v>0</v>
      </c>
      <c r="J77" s="114"/>
      <c r="K77" s="23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6"/>
      <c r="E78" s="235"/>
      <c r="F78" s="93">
        <f t="shared" si="117"/>
        <v>0</v>
      </c>
      <c r="G78" s="116"/>
      <c r="H78" s="235"/>
      <c r="I78" s="93">
        <f t="shared" si="118"/>
        <v>0</v>
      </c>
      <c r="J78" s="114"/>
      <c r="K78" s="23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1">
        <f>SUM(D80:D130)</f>
        <v>0</v>
      </c>
      <c r="E79" s="91">
        <f t="shared" ref="E79:L79" si="122">SUM(E80:E130)</f>
        <v>0</v>
      </c>
      <c r="F79" s="91">
        <f t="shared" si="122"/>
        <v>0</v>
      </c>
      <c r="G79" s="91">
        <f t="shared" si="122"/>
        <v>0</v>
      </c>
      <c r="H79" s="91">
        <f t="shared" si="122"/>
        <v>0</v>
      </c>
      <c r="I79" s="91">
        <f t="shared" si="122"/>
        <v>0</v>
      </c>
      <c r="J79" s="91">
        <f t="shared" si="122"/>
        <v>0</v>
      </c>
      <c r="K79" s="91">
        <f t="shared" si="122"/>
        <v>0</v>
      </c>
      <c r="L79" s="91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1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6"/>
      <c r="E80" s="235"/>
      <c r="F80" s="93">
        <f t="shared" ref="F80:F130" si="125">D80+E80</f>
        <v>0</v>
      </c>
      <c r="G80" s="116"/>
      <c r="H80" s="235"/>
      <c r="I80" s="93">
        <f t="shared" ref="I80:I130" si="126">G80+H80</f>
        <v>0</v>
      </c>
      <c r="J80" s="114"/>
      <c r="K80" s="23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6"/>
      <c r="E81" s="235"/>
      <c r="F81" s="93">
        <f t="shared" si="125"/>
        <v>0</v>
      </c>
      <c r="G81" s="116"/>
      <c r="H81" s="235"/>
      <c r="I81" s="93">
        <f t="shared" si="126"/>
        <v>0</v>
      </c>
      <c r="J81" s="114"/>
      <c r="K81" s="23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6"/>
      <c r="E82" s="235"/>
      <c r="F82" s="93">
        <f t="shared" si="125"/>
        <v>0</v>
      </c>
      <c r="G82" s="116"/>
      <c r="H82" s="235"/>
      <c r="I82" s="93">
        <f t="shared" si="126"/>
        <v>0</v>
      </c>
      <c r="J82" s="114"/>
      <c r="K82" s="23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6"/>
      <c r="E83" s="235"/>
      <c r="F83" s="93">
        <f t="shared" si="125"/>
        <v>0</v>
      </c>
      <c r="G83" s="116"/>
      <c r="H83" s="235"/>
      <c r="I83" s="93">
        <f t="shared" si="126"/>
        <v>0</v>
      </c>
      <c r="J83" s="114"/>
      <c r="K83" s="23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6"/>
      <c r="E84" s="235"/>
      <c r="F84" s="93">
        <f t="shared" si="125"/>
        <v>0</v>
      </c>
      <c r="G84" s="116"/>
      <c r="H84" s="235"/>
      <c r="I84" s="93">
        <f t="shared" si="126"/>
        <v>0</v>
      </c>
      <c r="J84" s="114"/>
      <c r="K84" s="23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6"/>
      <c r="E85" s="248"/>
      <c r="F85" s="93">
        <f t="shared" si="125"/>
        <v>0</v>
      </c>
      <c r="G85" s="116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6"/>
      <c r="E86" s="248"/>
      <c r="F86" s="93">
        <f t="shared" si="125"/>
        <v>0</v>
      </c>
      <c r="G86" s="116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6"/>
      <c r="E87" s="248"/>
      <c r="F87" s="93">
        <f t="shared" si="125"/>
        <v>0</v>
      </c>
      <c r="G87" s="116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6"/>
      <c r="E88" s="248"/>
      <c r="F88" s="93">
        <f t="shared" si="125"/>
        <v>0</v>
      </c>
      <c r="G88" s="116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6"/>
      <c r="E89" s="248"/>
      <c r="F89" s="93">
        <f t="shared" si="125"/>
        <v>0</v>
      </c>
      <c r="G89" s="116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6"/>
      <c r="E90" s="248"/>
      <c r="F90" s="93">
        <f t="shared" si="125"/>
        <v>0</v>
      </c>
      <c r="G90" s="116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6"/>
      <c r="E91" s="248"/>
      <c r="F91" s="93">
        <f t="shared" si="125"/>
        <v>0</v>
      </c>
      <c r="G91" s="116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6"/>
      <c r="E92" s="248"/>
      <c r="F92" s="93">
        <f t="shared" si="125"/>
        <v>0</v>
      </c>
      <c r="G92" s="116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6"/>
      <c r="E93" s="248"/>
      <c r="F93" s="93">
        <f t="shared" si="125"/>
        <v>0</v>
      </c>
      <c r="G93" s="116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6"/>
      <c r="E94" s="93"/>
      <c r="F94" s="93">
        <f t="shared" si="125"/>
        <v>0</v>
      </c>
      <c r="G94" s="116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6"/>
      <c r="E95" s="93"/>
      <c r="F95" s="93">
        <f t="shared" si="125"/>
        <v>0</v>
      </c>
      <c r="G95" s="116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6"/>
      <c r="E96" s="93"/>
      <c r="F96" s="93">
        <f t="shared" si="125"/>
        <v>0</v>
      </c>
      <c r="G96" s="116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6"/>
      <c r="E97" s="93"/>
      <c r="F97" s="93">
        <f t="shared" si="125"/>
        <v>0</v>
      </c>
      <c r="G97" s="116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6"/>
      <c r="E98" s="93"/>
      <c r="F98" s="93">
        <f t="shared" si="125"/>
        <v>0</v>
      </c>
      <c r="G98" s="116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6"/>
      <c r="E99" s="93"/>
      <c r="F99" s="93">
        <f t="shared" si="125"/>
        <v>0</v>
      </c>
      <c r="G99" s="116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6"/>
      <c r="E100" s="93"/>
      <c r="F100" s="93">
        <f t="shared" si="125"/>
        <v>0</v>
      </c>
      <c r="G100" s="116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6"/>
      <c r="E101" s="93"/>
      <c r="F101" s="93">
        <f t="shared" si="125"/>
        <v>0</v>
      </c>
      <c r="G101" s="116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6"/>
      <c r="E102" s="235"/>
      <c r="F102" s="93">
        <f t="shared" si="125"/>
        <v>0</v>
      </c>
      <c r="G102" s="116"/>
      <c r="H102" s="235"/>
      <c r="I102" s="93">
        <f t="shared" si="126"/>
        <v>0</v>
      </c>
      <c r="J102" s="114"/>
      <c r="K102" s="23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6"/>
      <c r="E103" s="235"/>
      <c r="F103" s="93">
        <f t="shared" si="125"/>
        <v>0</v>
      </c>
      <c r="G103" s="116"/>
      <c r="H103" s="235"/>
      <c r="I103" s="93">
        <f t="shared" si="126"/>
        <v>0</v>
      </c>
      <c r="J103" s="114"/>
      <c r="K103" s="23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6"/>
      <c r="E104" s="235"/>
      <c r="F104" s="93">
        <f t="shared" si="125"/>
        <v>0</v>
      </c>
      <c r="G104" s="116"/>
      <c r="H104" s="235"/>
      <c r="I104" s="93">
        <f t="shared" si="126"/>
        <v>0</v>
      </c>
      <c r="J104" s="114"/>
      <c r="K104" s="23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6"/>
      <c r="E105" s="235"/>
      <c r="F105" s="93">
        <f t="shared" si="125"/>
        <v>0</v>
      </c>
      <c r="G105" s="116"/>
      <c r="H105" s="235"/>
      <c r="I105" s="93">
        <f t="shared" si="126"/>
        <v>0</v>
      </c>
      <c r="J105" s="114"/>
      <c r="K105" s="23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6"/>
      <c r="E106" s="235"/>
      <c r="F106" s="93">
        <f t="shared" si="125"/>
        <v>0</v>
      </c>
      <c r="G106" s="116"/>
      <c r="H106" s="235"/>
      <c r="I106" s="93">
        <f t="shared" si="126"/>
        <v>0</v>
      </c>
      <c r="J106" s="114"/>
      <c r="K106" s="23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6"/>
      <c r="E107" s="235"/>
      <c r="F107" s="93">
        <f t="shared" si="125"/>
        <v>0</v>
      </c>
      <c r="G107" s="116"/>
      <c r="H107" s="235"/>
      <c r="I107" s="93">
        <f t="shared" si="126"/>
        <v>0</v>
      </c>
      <c r="J107" s="114"/>
      <c r="K107" s="23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6"/>
      <c r="E108" s="235"/>
      <c r="F108" s="93">
        <f t="shared" si="125"/>
        <v>0</v>
      </c>
      <c r="G108" s="116"/>
      <c r="H108" s="235"/>
      <c r="I108" s="93">
        <f t="shared" si="126"/>
        <v>0</v>
      </c>
      <c r="J108" s="114"/>
      <c r="K108" s="23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6"/>
      <c r="E109" s="235"/>
      <c r="F109" s="93">
        <f t="shared" si="125"/>
        <v>0</v>
      </c>
      <c r="G109" s="116"/>
      <c r="H109" s="235"/>
      <c r="I109" s="93">
        <f t="shared" si="126"/>
        <v>0</v>
      </c>
      <c r="J109" s="114"/>
      <c r="K109" s="23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6"/>
      <c r="E110" s="235"/>
      <c r="F110" s="93">
        <f t="shared" si="125"/>
        <v>0</v>
      </c>
      <c r="G110" s="116"/>
      <c r="H110" s="235"/>
      <c r="I110" s="93">
        <f t="shared" si="126"/>
        <v>0</v>
      </c>
      <c r="J110" s="114"/>
      <c r="K110" s="23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6"/>
      <c r="E111" s="235"/>
      <c r="F111" s="93">
        <f t="shared" si="125"/>
        <v>0</v>
      </c>
      <c r="G111" s="116"/>
      <c r="H111" s="235"/>
      <c r="I111" s="93">
        <f t="shared" si="126"/>
        <v>0</v>
      </c>
      <c r="J111" s="114"/>
      <c r="K111" s="23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6"/>
      <c r="E112" s="235"/>
      <c r="F112" s="93">
        <f t="shared" si="125"/>
        <v>0</v>
      </c>
      <c r="G112" s="116"/>
      <c r="H112" s="235"/>
      <c r="I112" s="93">
        <f t="shared" si="126"/>
        <v>0</v>
      </c>
      <c r="J112" s="114"/>
      <c r="K112" s="23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6"/>
      <c r="E113" s="235"/>
      <c r="F113" s="93">
        <f t="shared" si="125"/>
        <v>0</v>
      </c>
      <c r="G113" s="116"/>
      <c r="H113" s="235"/>
      <c r="I113" s="93">
        <f t="shared" si="126"/>
        <v>0</v>
      </c>
      <c r="J113" s="114"/>
      <c r="K113" s="23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6"/>
      <c r="E114" s="235"/>
      <c r="F114" s="93">
        <f t="shared" si="125"/>
        <v>0</v>
      </c>
      <c r="G114" s="116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6"/>
      <c r="E115" s="235"/>
      <c r="F115" s="93">
        <f t="shared" si="125"/>
        <v>0</v>
      </c>
      <c r="G115" s="116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6"/>
      <c r="E116" s="235"/>
      <c r="F116" s="93">
        <f t="shared" si="125"/>
        <v>0</v>
      </c>
      <c r="G116" s="116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6"/>
      <c r="E117" s="235"/>
      <c r="F117" s="93">
        <f t="shared" si="125"/>
        <v>0</v>
      </c>
      <c r="G117" s="116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6"/>
      <c r="E118" s="93"/>
      <c r="F118" s="93">
        <f t="shared" si="125"/>
        <v>0</v>
      </c>
      <c r="G118" s="116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6"/>
      <c r="E119" s="93"/>
      <c r="F119" s="93">
        <f t="shared" si="125"/>
        <v>0</v>
      </c>
      <c r="G119" s="116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6"/>
      <c r="E120" s="93"/>
      <c r="F120" s="93">
        <f t="shared" si="125"/>
        <v>0</v>
      </c>
      <c r="G120" s="116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6"/>
      <c r="E121" s="93"/>
      <c r="F121" s="93">
        <f t="shared" si="125"/>
        <v>0</v>
      </c>
      <c r="G121" s="116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6"/>
      <c r="E122" s="93"/>
      <c r="F122" s="93">
        <f t="shared" si="125"/>
        <v>0</v>
      </c>
      <c r="G122" s="116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6"/>
      <c r="E123" s="93"/>
      <c r="F123" s="93">
        <f t="shared" si="125"/>
        <v>0</v>
      </c>
      <c r="G123" s="116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6"/>
      <c r="E124" s="93"/>
      <c r="F124" s="93">
        <f t="shared" si="125"/>
        <v>0</v>
      </c>
      <c r="G124" s="116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6"/>
      <c r="E125" s="93"/>
      <c r="F125" s="93">
        <f t="shared" si="125"/>
        <v>0</v>
      </c>
      <c r="G125" s="116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6"/>
      <c r="E126" s="93"/>
      <c r="F126" s="93">
        <f t="shared" si="125"/>
        <v>0</v>
      </c>
      <c r="G126" s="116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6"/>
      <c r="E127" s="93"/>
      <c r="F127" s="93">
        <f t="shared" si="125"/>
        <v>0</v>
      </c>
      <c r="G127" s="116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6"/>
      <c r="E128" s="93"/>
      <c r="F128" s="93">
        <f t="shared" si="125"/>
        <v>0</v>
      </c>
      <c r="G128" s="116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6"/>
      <c r="E129" s="93"/>
      <c r="F129" s="93">
        <f t="shared" si="125"/>
        <v>0</v>
      </c>
      <c r="G129" s="116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6"/>
      <c r="E130" s="115"/>
      <c r="F130" s="93">
        <f t="shared" si="125"/>
        <v>0</v>
      </c>
      <c r="G130" s="116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42">
        <f>SUM(D132:D137)</f>
        <v>0</v>
      </c>
      <c r="E131" s="242">
        <f t="shared" ref="E131:O131" si="132">SUM(E132:E137)</f>
        <v>0</v>
      </c>
      <c r="F131" s="250">
        <f t="shared" si="132"/>
        <v>0</v>
      </c>
      <c r="G131" s="242">
        <f t="shared" si="132"/>
        <v>0</v>
      </c>
      <c r="H131" s="242">
        <f t="shared" si="132"/>
        <v>0</v>
      </c>
      <c r="I131" s="250">
        <f t="shared" si="132"/>
        <v>0</v>
      </c>
      <c r="J131" s="250">
        <f t="shared" si="132"/>
        <v>0</v>
      </c>
      <c r="K131" s="242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6"/>
      <c r="E132" s="235"/>
      <c r="F132" s="93">
        <f t="shared" ref="F132:F137" si="133">D132+E132</f>
        <v>0</v>
      </c>
      <c r="G132" s="116"/>
      <c r="H132" s="235"/>
      <c r="I132" s="93">
        <f t="shared" ref="I132:I137" si="134">G132+H132</f>
        <v>0</v>
      </c>
      <c r="J132" s="114"/>
      <c r="K132" s="23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6"/>
      <c r="E133" s="235"/>
      <c r="F133" s="93">
        <f t="shared" si="133"/>
        <v>0</v>
      </c>
      <c r="G133" s="116"/>
      <c r="H133" s="235"/>
      <c r="I133" s="93">
        <f t="shared" si="134"/>
        <v>0</v>
      </c>
      <c r="J133" s="114"/>
      <c r="K133" s="23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6"/>
      <c r="E134" s="235"/>
      <c r="F134" s="93">
        <f t="shared" si="133"/>
        <v>0</v>
      </c>
      <c r="G134" s="116"/>
      <c r="H134" s="235"/>
      <c r="I134" s="93">
        <f t="shared" si="134"/>
        <v>0</v>
      </c>
      <c r="J134" s="114"/>
      <c r="K134" s="23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6"/>
      <c r="E135" s="235"/>
      <c r="F135" s="93">
        <f t="shared" si="133"/>
        <v>0</v>
      </c>
      <c r="G135" s="116"/>
      <c r="H135" s="235"/>
      <c r="I135" s="93">
        <f t="shared" si="134"/>
        <v>0</v>
      </c>
      <c r="J135" s="114"/>
      <c r="K135" s="23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6"/>
      <c r="E136" s="235"/>
      <c r="F136" s="93">
        <f t="shared" si="133"/>
        <v>0</v>
      </c>
      <c r="G136" s="116"/>
      <c r="H136" s="235"/>
      <c r="I136" s="93">
        <f t="shared" si="134"/>
        <v>0</v>
      </c>
      <c r="J136" s="114"/>
      <c r="K136" s="23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6"/>
      <c r="E137" s="235"/>
      <c r="F137" s="93">
        <f t="shared" si="133"/>
        <v>0</v>
      </c>
      <c r="G137" s="116"/>
      <c r="H137" s="235"/>
      <c r="I137" s="93">
        <f t="shared" si="134"/>
        <v>0</v>
      </c>
      <c r="J137" s="114"/>
      <c r="K137" s="23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1">
        <f>SUM(D139:D144)</f>
        <v>0</v>
      </c>
      <c r="E138" s="91">
        <f t="shared" ref="E138:O138" si="138">SUM(E139:E144)</f>
        <v>0</v>
      </c>
      <c r="F138" s="90">
        <f t="shared" si="138"/>
        <v>0</v>
      </c>
      <c r="G138" s="91">
        <f t="shared" si="138"/>
        <v>0</v>
      </c>
      <c r="H138" s="91">
        <f t="shared" si="138"/>
        <v>0</v>
      </c>
      <c r="I138" s="90">
        <f t="shared" si="138"/>
        <v>0</v>
      </c>
      <c r="J138" s="90">
        <f t="shared" si="138"/>
        <v>0</v>
      </c>
      <c r="K138" s="91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6"/>
      <c r="E139" s="235"/>
      <c r="F139" s="93">
        <f t="shared" ref="F139:F144" si="139">D139+E139</f>
        <v>0</v>
      </c>
      <c r="G139" s="116"/>
      <c r="H139" s="235"/>
      <c r="I139" s="93">
        <f t="shared" ref="I139:I144" si="140">G139+H139</f>
        <v>0</v>
      </c>
      <c r="J139" s="114"/>
      <c r="K139" s="23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6"/>
      <c r="E140" s="235"/>
      <c r="F140" s="93">
        <f t="shared" si="139"/>
        <v>0</v>
      </c>
      <c r="G140" s="116"/>
      <c r="H140" s="235"/>
      <c r="I140" s="93">
        <f t="shared" si="140"/>
        <v>0</v>
      </c>
      <c r="J140" s="114"/>
      <c r="K140" s="23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6"/>
      <c r="E141" s="235"/>
      <c r="F141" s="93">
        <f t="shared" si="139"/>
        <v>0</v>
      </c>
      <c r="G141" s="116"/>
      <c r="H141" s="235"/>
      <c r="I141" s="93">
        <f t="shared" si="140"/>
        <v>0</v>
      </c>
      <c r="J141" s="114"/>
      <c r="K141" s="23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6"/>
      <c r="E142" s="235"/>
      <c r="F142" s="93">
        <f t="shared" si="139"/>
        <v>0</v>
      </c>
      <c r="G142" s="116"/>
      <c r="H142" s="235"/>
      <c r="I142" s="93">
        <f t="shared" si="140"/>
        <v>0</v>
      </c>
      <c r="J142" s="114"/>
      <c r="K142" s="23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6"/>
      <c r="E143" s="235"/>
      <c r="F143" s="93">
        <f t="shared" si="139"/>
        <v>0</v>
      </c>
      <c r="G143" s="116"/>
      <c r="H143" s="235"/>
      <c r="I143" s="93">
        <f t="shared" si="140"/>
        <v>0</v>
      </c>
      <c r="J143" s="114"/>
      <c r="K143" s="23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6"/>
      <c r="E144" s="235"/>
      <c r="F144" s="93">
        <f t="shared" si="139"/>
        <v>0</v>
      </c>
      <c r="G144" s="116"/>
      <c r="H144" s="235"/>
      <c r="I144" s="93">
        <f t="shared" si="140"/>
        <v>0</v>
      </c>
      <c r="J144" s="114"/>
      <c r="K144" s="23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1">
        <f>SUM(D146:D147)</f>
        <v>0</v>
      </c>
      <c r="E145" s="91">
        <f t="shared" ref="E145:O145" si="144">SUM(E146:E147)</f>
        <v>0</v>
      </c>
      <c r="F145" s="90">
        <f t="shared" si="144"/>
        <v>0</v>
      </c>
      <c r="G145" s="91">
        <f t="shared" si="144"/>
        <v>0</v>
      </c>
      <c r="H145" s="91">
        <f t="shared" si="144"/>
        <v>0</v>
      </c>
      <c r="I145" s="90">
        <f t="shared" si="144"/>
        <v>0</v>
      </c>
      <c r="J145" s="90">
        <f t="shared" si="144"/>
        <v>0</v>
      </c>
      <c r="K145" s="91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235"/>
      <c r="F146" s="93">
        <f t="shared" ref="F146:F147" si="145">D146+E146</f>
        <v>0</v>
      </c>
      <c r="G146" s="94"/>
      <c r="H146" s="235"/>
      <c r="I146" s="93">
        <f t="shared" ref="I146:I147" si="146">G146+H146</f>
        <v>0</v>
      </c>
      <c r="J146" s="94"/>
      <c r="K146" s="23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235"/>
      <c r="F147" s="93">
        <f t="shared" si="145"/>
        <v>0</v>
      </c>
      <c r="G147" s="94"/>
      <c r="H147" s="235"/>
      <c r="I147" s="93">
        <f t="shared" si="146"/>
        <v>0</v>
      </c>
      <c r="J147" s="94"/>
      <c r="K147" s="23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1">
        <f>SUM(D149:D149)</f>
        <v>0</v>
      </c>
      <c r="E148" s="91">
        <f t="shared" ref="E148:O148" si="150">SUM(E149:E149)</f>
        <v>0</v>
      </c>
      <c r="F148" s="90">
        <f t="shared" si="150"/>
        <v>0</v>
      </c>
      <c r="G148" s="91">
        <f t="shared" si="150"/>
        <v>0</v>
      </c>
      <c r="H148" s="91">
        <f t="shared" si="150"/>
        <v>0</v>
      </c>
      <c r="I148" s="90">
        <f t="shared" si="150"/>
        <v>0</v>
      </c>
      <c r="J148" s="90">
        <f t="shared" si="150"/>
        <v>0</v>
      </c>
      <c r="K148" s="91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6"/>
      <c r="E149" s="235"/>
      <c r="F149" s="93">
        <f t="shared" ref="F149" si="151">D149+E149</f>
        <v>0</v>
      </c>
      <c r="G149" s="116"/>
      <c r="H149" s="235"/>
      <c r="I149" s="93">
        <f t="shared" ref="I149" si="152">G149+H149</f>
        <v>0</v>
      </c>
      <c r="J149" s="114"/>
      <c r="K149" s="23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1">
        <f>SUM(D151:D151)</f>
        <v>0</v>
      </c>
      <c r="E150" s="91">
        <f t="shared" ref="E150:O150" si="156">SUM(E151:E151)</f>
        <v>0</v>
      </c>
      <c r="F150" s="90">
        <f t="shared" si="156"/>
        <v>0</v>
      </c>
      <c r="G150" s="91">
        <f t="shared" si="156"/>
        <v>0</v>
      </c>
      <c r="H150" s="91">
        <f t="shared" si="156"/>
        <v>0</v>
      </c>
      <c r="I150" s="90">
        <f t="shared" si="156"/>
        <v>0</v>
      </c>
      <c r="J150" s="90">
        <f t="shared" si="156"/>
        <v>0</v>
      </c>
      <c r="K150" s="91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6"/>
      <c r="E151" s="93"/>
      <c r="F151" s="93">
        <f t="shared" ref="F151" si="157">D151+E151</f>
        <v>0</v>
      </c>
      <c r="G151" s="116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1">
        <f>SUM(D153:D155)</f>
        <v>0</v>
      </c>
      <c r="E152" s="91">
        <f t="shared" ref="E152:O152" si="162">SUM(E153:E155)</f>
        <v>0</v>
      </c>
      <c r="F152" s="90">
        <f t="shared" si="162"/>
        <v>0</v>
      </c>
      <c r="G152" s="91">
        <f t="shared" si="162"/>
        <v>0</v>
      </c>
      <c r="H152" s="91">
        <f t="shared" si="162"/>
        <v>0</v>
      </c>
      <c r="I152" s="90">
        <f t="shared" si="162"/>
        <v>0</v>
      </c>
      <c r="J152" s="90">
        <f t="shared" si="162"/>
        <v>0</v>
      </c>
      <c r="K152" s="91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6"/>
      <c r="E153" s="235"/>
      <c r="F153" s="93">
        <f t="shared" ref="F153:F155" si="163">D153+E153</f>
        <v>0</v>
      </c>
      <c r="G153" s="116"/>
      <c r="H153" s="235"/>
      <c r="I153" s="93">
        <f t="shared" ref="I153:I155" si="164">G153+H153</f>
        <v>0</v>
      </c>
      <c r="J153" s="114"/>
      <c r="K153" s="23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6"/>
      <c r="E154" s="235"/>
      <c r="F154" s="93">
        <f t="shared" si="163"/>
        <v>0</v>
      </c>
      <c r="G154" s="116"/>
      <c r="H154" s="235"/>
      <c r="I154" s="93">
        <f t="shared" si="164"/>
        <v>0</v>
      </c>
      <c r="J154" s="114"/>
      <c r="K154" s="23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6"/>
      <c r="E155" s="235"/>
      <c r="F155" s="93">
        <f t="shared" si="163"/>
        <v>0</v>
      </c>
      <c r="G155" s="116"/>
      <c r="H155" s="235"/>
      <c r="I155" s="93">
        <f t="shared" si="164"/>
        <v>0</v>
      </c>
      <c r="J155" s="114"/>
      <c r="K155" s="23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1">
        <v>0</v>
      </c>
      <c r="E156" s="91">
        <f t="shared" ref="E156:O156" si="168">SUM(E157:E157)</f>
        <v>0</v>
      </c>
      <c r="F156" s="90">
        <f t="shared" si="168"/>
        <v>0</v>
      </c>
      <c r="G156" s="91">
        <f t="shared" si="168"/>
        <v>0</v>
      </c>
      <c r="H156" s="91">
        <f t="shared" si="168"/>
        <v>0</v>
      </c>
      <c r="I156" s="90">
        <f t="shared" si="168"/>
        <v>0</v>
      </c>
      <c r="J156" s="90">
        <f t="shared" si="168"/>
        <v>0</v>
      </c>
      <c r="K156" s="91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235"/>
      <c r="F157" s="93">
        <f t="shared" ref="F157" si="169">D157+E157</f>
        <v>0</v>
      </c>
      <c r="G157" s="94"/>
      <c r="H157" s="235"/>
      <c r="I157" s="93">
        <f t="shared" ref="I157" si="170">G157+H157</f>
        <v>0</v>
      </c>
      <c r="J157" s="94"/>
      <c r="K157" s="23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1">
        <f t="shared" ref="D158:O158" si="174">SUM(D159:D159)</f>
        <v>0</v>
      </c>
      <c r="E158" s="91">
        <f t="shared" si="174"/>
        <v>0</v>
      </c>
      <c r="F158" s="90">
        <f t="shared" si="174"/>
        <v>0</v>
      </c>
      <c r="G158" s="91">
        <f t="shared" si="174"/>
        <v>0</v>
      </c>
      <c r="H158" s="91">
        <f t="shared" si="174"/>
        <v>0</v>
      </c>
      <c r="I158" s="90">
        <f t="shared" si="174"/>
        <v>0</v>
      </c>
      <c r="J158" s="90">
        <f t="shared" si="174"/>
        <v>0</v>
      </c>
      <c r="K158" s="91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6"/>
      <c r="E159" s="235"/>
      <c r="F159" s="93">
        <f t="shared" ref="F159" si="175">D159+E159</f>
        <v>0</v>
      </c>
      <c r="G159" s="116"/>
      <c r="H159" s="235"/>
      <c r="I159" s="93">
        <f t="shared" ref="I159" si="176">G159+H159</f>
        <v>0</v>
      </c>
      <c r="J159" s="114"/>
      <c r="K159" s="23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1">
        <f t="shared" ref="D160:O160" si="180">SUM(D161:D161)</f>
        <v>0</v>
      </c>
      <c r="E160" s="91">
        <f t="shared" si="180"/>
        <v>0</v>
      </c>
      <c r="F160" s="90">
        <f t="shared" si="180"/>
        <v>0</v>
      </c>
      <c r="G160" s="91">
        <f t="shared" si="180"/>
        <v>0</v>
      </c>
      <c r="H160" s="91">
        <f t="shared" si="180"/>
        <v>0</v>
      </c>
      <c r="I160" s="90">
        <f t="shared" si="180"/>
        <v>0</v>
      </c>
      <c r="J160" s="90">
        <f t="shared" si="180"/>
        <v>0</v>
      </c>
      <c r="K160" s="91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6"/>
      <c r="E161" s="235"/>
      <c r="F161" s="93">
        <f t="shared" ref="F161" si="181">D161+E161</f>
        <v>0</v>
      </c>
      <c r="G161" s="116"/>
      <c r="H161" s="235"/>
      <c r="I161" s="93">
        <f t="shared" ref="I161" si="182">G161+H161</f>
        <v>0</v>
      </c>
      <c r="J161" s="114"/>
      <c r="K161" s="23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1">
        <f t="shared" ref="D162:O162" si="186">SUM(D163:D166)</f>
        <v>0</v>
      </c>
      <c r="E162" s="91">
        <f t="shared" si="186"/>
        <v>0</v>
      </c>
      <c r="F162" s="90">
        <f t="shared" si="186"/>
        <v>0</v>
      </c>
      <c r="G162" s="91">
        <f t="shared" si="186"/>
        <v>0</v>
      </c>
      <c r="H162" s="91">
        <f t="shared" si="186"/>
        <v>0</v>
      </c>
      <c r="I162" s="90">
        <f t="shared" si="186"/>
        <v>0</v>
      </c>
      <c r="J162" s="90">
        <f t="shared" si="186"/>
        <v>0</v>
      </c>
      <c r="K162" s="91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6"/>
      <c r="E163" s="235"/>
      <c r="F163" s="93">
        <f t="shared" ref="F163:F166" si="187">D163+E163</f>
        <v>0</v>
      </c>
      <c r="G163" s="116"/>
      <c r="H163" s="235"/>
      <c r="I163" s="93">
        <f t="shared" ref="I163:I166" si="188">G163+H163</f>
        <v>0</v>
      </c>
      <c r="J163" s="114"/>
      <c r="K163" s="23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6"/>
      <c r="E164" s="235"/>
      <c r="F164" s="93">
        <f t="shared" si="187"/>
        <v>0</v>
      </c>
      <c r="G164" s="116"/>
      <c r="H164" s="235"/>
      <c r="I164" s="93">
        <f t="shared" si="188"/>
        <v>0</v>
      </c>
      <c r="J164" s="114"/>
      <c r="K164" s="23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6"/>
      <c r="E165" s="235"/>
      <c r="F165" s="93">
        <f t="shared" si="187"/>
        <v>0</v>
      </c>
      <c r="G165" s="116"/>
      <c r="H165" s="235"/>
      <c r="I165" s="93">
        <f t="shared" si="188"/>
        <v>0</v>
      </c>
      <c r="J165" s="114"/>
      <c r="K165" s="23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6"/>
      <c r="E166" s="235"/>
      <c r="F166" s="93">
        <f t="shared" si="187"/>
        <v>0</v>
      </c>
      <c r="G166" s="116"/>
      <c r="H166" s="235"/>
      <c r="I166" s="93">
        <f t="shared" si="188"/>
        <v>0</v>
      </c>
      <c r="J166" s="114"/>
      <c r="K166" s="23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1">
        <f t="shared" ref="D167:O167" si="192">SUM(D168:D173)</f>
        <v>0</v>
      </c>
      <c r="E167" s="91">
        <f t="shared" si="192"/>
        <v>0</v>
      </c>
      <c r="F167" s="90">
        <f t="shared" si="192"/>
        <v>0</v>
      </c>
      <c r="G167" s="91">
        <f t="shared" si="192"/>
        <v>0</v>
      </c>
      <c r="H167" s="91">
        <f t="shared" si="192"/>
        <v>0</v>
      </c>
      <c r="I167" s="90">
        <f t="shared" si="192"/>
        <v>0</v>
      </c>
      <c r="J167" s="90">
        <f t="shared" si="192"/>
        <v>0</v>
      </c>
      <c r="K167" s="91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6"/>
      <c r="E168" s="235"/>
      <c r="F168" s="93">
        <f t="shared" ref="F168:F173" si="193">D168+E168</f>
        <v>0</v>
      </c>
      <c r="G168" s="116"/>
      <c r="H168" s="235"/>
      <c r="I168" s="93">
        <f t="shared" ref="I168:I173" si="194">G168+H168</f>
        <v>0</v>
      </c>
      <c r="J168" s="114"/>
      <c r="K168" s="23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6"/>
      <c r="E169" s="93"/>
      <c r="F169" s="93">
        <f t="shared" si="193"/>
        <v>0</v>
      </c>
      <c r="G169" s="116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6"/>
      <c r="E170" s="93"/>
      <c r="F170" s="93">
        <f t="shared" si="193"/>
        <v>0</v>
      </c>
      <c r="G170" s="116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6"/>
      <c r="E171" s="93"/>
      <c r="F171" s="93">
        <f t="shared" si="193"/>
        <v>0</v>
      </c>
      <c r="G171" s="116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6"/>
      <c r="E172" s="93"/>
      <c r="F172" s="93">
        <f t="shared" si="193"/>
        <v>0</v>
      </c>
      <c r="G172" s="116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6"/>
      <c r="E173" s="93"/>
      <c r="F173" s="93">
        <f t="shared" si="193"/>
        <v>0</v>
      </c>
      <c r="G173" s="116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1">
        <f t="shared" ref="D174:O174" si="198">SUM(D175:D180)</f>
        <v>0</v>
      </c>
      <c r="E174" s="91">
        <f t="shared" si="198"/>
        <v>0</v>
      </c>
      <c r="F174" s="90">
        <f t="shared" si="198"/>
        <v>0</v>
      </c>
      <c r="G174" s="91">
        <f t="shared" si="198"/>
        <v>0</v>
      </c>
      <c r="H174" s="91">
        <f t="shared" si="198"/>
        <v>0</v>
      </c>
      <c r="I174" s="90">
        <f t="shared" si="198"/>
        <v>0</v>
      </c>
      <c r="J174" s="90">
        <f t="shared" si="198"/>
        <v>0</v>
      </c>
      <c r="K174" s="91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6"/>
      <c r="E175" s="235"/>
      <c r="F175" s="93">
        <f t="shared" ref="F175:F180" si="199">D175+E175</f>
        <v>0</v>
      </c>
      <c r="G175" s="116"/>
      <c r="H175" s="235"/>
      <c r="I175" s="93">
        <f t="shared" ref="I175:I180" si="200">G175+H175</f>
        <v>0</v>
      </c>
      <c r="J175" s="114"/>
      <c r="K175" s="23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6"/>
      <c r="E176" s="235"/>
      <c r="F176" s="93">
        <f t="shared" si="199"/>
        <v>0</v>
      </c>
      <c r="G176" s="116"/>
      <c r="H176" s="235"/>
      <c r="I176" s="93">
        <f t="shared" si="200"/>
        <v>0</v>
      </c>
      <c r="J176" s="114"/>
      <c r="K176" s="23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6"/>
      <c r="E177" s="235"/>
      <c r="F177" s="93">
        <f t="shared" si="199"/>
        <v>0</v>
      </c>
      <c r="G177" s="116"/>
      <c r="H177" s="235"/>
      <c r="I177" s="93">
        <f t="shared" si="200"/>
        <v>0</v>
      </c>
      <c r="J177" s="114"/>
      <c r="K177" s="23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6"/>
      <c r="E178" s="235"/>
      <c r="F178" s="93">
        <f t="shared" si="199"/>
        <v>0</v>
      </c>
      <c r="G178" s="116"/>
      <c r="H178" s="235"/>
      <c r="I178" s="93">
        <f t="shared" si="200"/>
        <v>0</v>
      </c>
      <c r="J178" s="114"/>
      <c r="K178" s="23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6"/>
      <c r="E179" s="235"/>
      <c r="F179" s="93">
        <f t="shared" si="199"/>
        <v>0</v>
      </c>
      <c r="G179" s="116"/>
      <c r="H179" s="235"/>
      <c r="I179" s="93">
        <f t="shared" si="200"/>
        <v>0</v>
      </c>
      <c r="J179" s="114"/>
      <c r="K179" s="23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6"/>
      <c r="E180" s="235"/>
      <c r="F180" s="93">
        <f t="shared" si="199"/>
        <v>0</v>
      </c>
      <c r="G180" s="116"/>
      <c r="H180" s="235"/>
      <c r="I180" s="93">
        <f t="shared" si="200"/>
        <v>0</v>
      </c>
      <c r="J180" s="114"/>
      <c r="K180" s="23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1">
        <f t="shared" ref="D181:O181" si="204">SUM(D182:D189)</f>
        <v>0</v>
      </c>
      <c r="E181" s="91">
        <f t="shared" si="204"/>
        <v>0</v>
      </c>
      <c r="F181" s="90">
        <f t="shared" si="204"/>
        <v>0</v>
      </c>
      <c r="G181" s="91">
        <f t="shared" si="204"/>
        <v>0</v>
      </c>
      <c r="H181" s="91">
        <f t="shared" si="204"/>
        <v>0</v>
      </c>
      <c r="I181" s="90">
        <f t="shared" si="204"/>
        <v>0</v>
      </c>
      <c r="J181" s="90">
        <f t="shared" si="204"/>
        <v>0</v>
      </c>
      <c r="K181" s="91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6"/>
      <c r="E182" s="235"/>
      <c r="F182" s="93">
        <f t="shared" ref="F182:F189" si="205">D182+E182</f>
        <v>0</v>
      </c>
      <c r="G182" s="116"/>
      <c r="H182" s="235"/>
      <c r="I182" s="93">
        <f t="shared" ref="I182:I189" si="206">G182+H182</f>
        <v>0</v>
      </c>
      <c r="J182" s="114"/>
      <c r="K182" s="23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6"/>
      <c r="E183" s="235"/>
      <c r="F183" s="93">
        <f t="shared" si="205"/>
        <v>0</v>
      </c>
      <c r="G183" s="116"/>
      <c r="H183" s="235"/>
      <c r="I183" s="93">
        <f t="shared" si="206"/>
        <v>0</v>
      </c>
      <c r="J183" s="114"/>
      <c r="K183" s="23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6"/>
      <c r="E184" s="93"/>
      <c r="F184" s="93">
        <f t="shared" si="205"/>
        <v>0</v>
      </c>
      <c r="G184" s="116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6"/>
      <c r="E185" s="93"/>
      <c r="F185" s="93">
        <f t="shared" si="205"/>
        <v>0</v>
      </c>
      <c r="G185" s="116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6"/>
      <c r="E186" s="93"/>
      <c r="F186" s="93">
        <f t="shared" si="205"/>
        <v>0</v>
      </c>
      <c r="G186" s="116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6"/>
      <c r="E187" s="235"/>
      <c r="F187" s="93">
        <f t="shared" si="205"/>
        <v>0</v>
      </c>
      <c r="G187" s="116"/>
      <c r="H187" s="235"/>
      <c r="I187" s="93">
        <f t="shared" si="206"/>
        <v>0</v>
      </c>
      <c r="J187" s="114"/>
      <c r="K187" s="23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6"/>
      <c r="E188" s="235"/>
      <c r="F188" s="93">
        <f t="shared" si="205"/>
        <v>0</v>
      </c>
      <c r="G188" s="116"/>
      <c r="H188" s="235"/>
      <c r="I188" s="93">
        <f t="shared" si="206"/>
        <v>0</v>
      </c>
      <c r="J188" s="114"/>
      <c r="K188" s="23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6"/>
      <c r="E189" s="235"/>
      <c r="F189" s="93">
        <f t="shared" si="205"/>
        <v>0</v>
      </c>
      <c r="G189" s="116"/>
      <c r="H189" s="235"/>
      <c r="I189" s="93">
        <f t="shared" si="206"/>
        <v>0</v>
      </c>
      <c r="J189" s="114"/>
      <c r="K189" s="23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1">
        <f t="shared" ref="D190:O190" si="210">SUM(D191:D191)</f>
        <v>0</v>
      </c>
      <c r="E190" s="91">
        <f t="shared" si="210"/>
        <v>0</v>
      </c>
      <c r="F190" s="90">
        <f t="shared" si="210"/>
        <v>0</v>
      </c>
      <c r="G190" s="91">
        <f t="shared" si="210"/>
        <v>0</v>
      </c>
      <c r="H190" s="91">
        <f t="shared" si="210"/>
        <v>0</v>
      </c>
      <c r="I190" s="90">
        <f t="shared" si="210"/>
        <v>0</v>
      </c>
      <c r="J190" s="90">
        <f t="shared" si="210"/>
        <v>0</v>
      </c>
      <c r="K190" s="91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6"/>
      <c r="E191" s="235"/>
      <c r="F191" s="93">
        <f t="shared" ref="F191" si="211">D191+E191</f>
        <v>0</v>
      </c>
      <c r="G191" s="116"/>
      <c r="H191" s="235"/>
      <c r="I191" s="93">
        <f t="shared" ref="I191" si="212">G191+H191</f>
        <v>0</v>
      </c>
      <c r="J191" s="114"/>
      <c r="K191" s="23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1">
        <f>SUM(D193:D195)</f>
        <v>0</v>
      </c>
      <c r="E192" s="91">
        <f t="shared" ref="E192:O192" si="216">SUM(E193:E195)</f>
        <v>0</v>
      </c>
      <c r="F192" s="90">
        <f t="shared" si="216"/>
        <v>0</v>
      </c>
      <c r="G192" s="91">
        <f t="shared" si="216"/>
        <v>0</v>
      </c>
      <c r="H192" s="91">
        <f t="shared" si="216"/>
        <v>0</v>
      </c>
      <c r="I192" s="90">
        <f t="shared" si="216"/>
        <v>0</v>
      </c>
      <c r="J192" s="90">
        <f t="shared" si="216"/>
        <v>0</v>
      </c>
      <c r="K192" s="91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6"/>
      <c r="E193" s="93"/>
      <c r="F193" s="93">
        <f t="shared" ref="F193:F195" si="217">D193+E193</f>
        <v>0</v>
      </c>
      <c r="G193" s="116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6"/>
      <c r="E194" s="235"/>
      <c r="F194" s="93">
        <f t="shared" si="217"/>
        <v>0</v>
      </c>
      <c r="G194" s="116"/>
      <c r="H194" s="235"/>
      <c r="I194" s="93">
        <f t="shared" si="218"/>
        <v>0</v>
      </c>
      <c r="J194" s="114"/>
      <c r="K194" s="23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6"/>
      <c r="E195" s="235"/>
      <c r="F195" s="93">
        <f t="shared" si="217"/>
        <v>0</v>
      </c>
      <c r="G195" s="116"/>
      <c r="H195" s="235"/>
      <c r="I195" s="93">
        <f t="shared" si="218"/>
        <v>0</v>
      </c>
      <c r="J195" s="114"/>
      <c r="K195" s="23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1">
        <f t="shared" ref="D196:O196" si="222">SUM(D197:D200)</f>
        <v>0</v>
      </c>
      <c r="E196" s="91">
        <f t="shared" si="222"/>
        <v>0</v>
      </c>
      <c r="F196" s="90">
        <f t="shared" si="222"/>
        <v>0</v>
      </c>
      <c r="G196" s="91">
        <f t="shared" si="222"/>
        <v>0</v>
      </c>
      <c r="H196" s="91">
        <f t="shared" si="222"/>
        <v>0</v>
      </c>
      <c r="I196" s="90">
        <f t="shared" si="222"/>
        <v>0</v>
      </c>
      <c r="J196" s="90">
        <f t="shared" si="222"/>
        <v>0</v>
      </c>
      <c r="K196" s="91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6"/>
      <c r="E197" s="93"/>
      <c r="F197" s="93">
        <f t="shared" ref="F197:F200" si="223">D197+E197</f>
        <v>0</v>
      </c>
      <c r="G197" s="116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6"/>
      <c r="E198" s="235"/>
      <c r="F198" s="93">
        <f t="shared" si="223"/>
        <v>0</v>
      </c>
      <c r="G198" s="116"/>
      <c r="H198" s="235"/>
      <c r="I198" s="93">
        <f t="shared" si="224"/>
        <v>0</v>
      </c>
      <c r="J198" s="114"/>
      <c r="K198" s="23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6"/>
      <c r="E199" s="235"/>
      <c r="F199" s="93">
        <f t="shared" si="223"/>
        <v>0</v>
      </c>
      <c r="G199" s="116"/>
      <c r="H199" s="235"/>
      <c r="I199" s="93">
        <f t="shared" si="224"/>
        <v>0</v>
      </c>
      <c r="J199" s="114"/>
      <c r="K199" s="23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6"/>
      <c r="E200" s="235"/>
      <c r="F200" s="93">
        <f t="shared" si="223"/>
        <v>0</v>
      </c>
      <c r="G200" s="116"/>
      <c r="H200" s="235"/>
      <c r="I200" s="93">
        <f t="shared" si="224"/>
        <v>0</v>
      </c>
      <c r="J200" s="114"/>
      <c r="K200" s="23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1">
        <f>SUM(D202:D211)</f>
        <v>0</v>
      </c>
      <c r="E201" s="91">
        <f t="shared" ref="E201:O201" si="228">SUM(E202:E211)</f>
        <v>0</v>
      </c>
      <c r="F201" s="91">
        <f t="shared" si="228"/>
        <v>0</v>
      </c>
      <c r="G201" s="91">
        <f t="shared" si="228"/>
        <v>0</v>
      </c>
      <c r="H201" s="91">
        <f t="shared" si="228"/>
        <v>0</v>
      </c>
      <c r="I201" s="91">
        <f t="shared" si="228"/>
        <v>0</v>
      </c>
      <c r="J201" s="91">
        <f t="shared" si="228"/>
        <v>0</v>
      </c>
      <c r="K201" s="91">
        <f t="shared" si="228"/>
        <v>0</v>
      </c>
      <c r="L201" s="91">
        <f t="shared" si="228"/>
        <v>0</v>
      </c>
      <c r="M201" s="91">
        <f t="shared" si="228"/>
        <v>0</v>
      </c>
      <c r="N201" s="91">
        <f t="shared" si="228"/>
        <v>0</v>
      </c>
      <c r="O201" s="91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6"/>
      <c r="E202" s="235"/>
      <c r="F202" s="93">
        <f>D202+E202</f>
        <v>0</v>
      </c>
      <c r="G202" s="116"/>
      <c r="H202" s="235"/>
      <c r="I202" s="93">
        <f>G202+H202</f>
        <v>0</v>
      </c>
      <c r="J202" s="114"/>
      <c r="K202" s="23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6"/>
      <c r="E203" s="235"/>
      <c r="F203" s="93">
        <f t="shared" ref="F203:F211" si="229">D203+E203</f>
        <v>0</v>
      </c>
      <c r="G203" s="116"/>
      <c r="H203" s="235"/>
      <c r="I203" s="93">
        <f t="shared" ref="I203:I211" si="230">G203+H203</f>
        <v>0</v>
      </c>
      <c r="J203" s="114"/>
      <c r="K203" s="23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6"/>
      <c r="E204" s="235"/>
      <c r="F204" s="93">
        <f t="shared" si="229"/>
        <v>0</v>
      </c>
      <c r="G204" s="116"/>
      <c r="H204" s="235"/>
      <c r="I204" s="93">
        <f t="shared" si="230"/>
        <v>0</v>
      </c>
      <c r="J204" s="114"/>
      <c r="K204" s="23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6"/>
      <c r="E205" s="235"/>
      <c r="F205" s="93">
        <f t="shared" si="229"/>
        <v>0</v>
      </c>
      <c r="G205" s="116"/>
      <c r="H205" s="235"/>
      <c r="I205" s="93">
        <f t="shared" si="230"/>
        <v>0</v>
      </c>
      <c r="J205" s="114"/>
      <c r="K205" s="23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6"/>
      <c r="E206" s="235"/>
      <c r="F206" s="93">
        <f t="shared" si="229"/>
        <v>0</v>
      </c>
      <c r="G206" s="116"/>
      <c r="H206" s="235"/>
      <c r="I206" s="93">
        <f t="shared" si="230"/>
        <v>0</v>
      </c>
      <c r="J206" s="114"/>
      <c r="K206" s="23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6"/>
      <c r="E207" s="235"/>
      <c r="F207" s="93">
        <f t="shared" si="229"/>
        <v>0</v>
      </c>
      <c r="G207" s="116"/>
      <c r="H207" s="235"/>
      <c r="I207" s="93">
        <f t="shared" si="230"/>
        <v>0</v>
      </c>
      <c r="J207" s="114"/>
      <c r="K207" s="23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6"/>
      <c r="E208" s="235"/>
      <c r="F208" s="93">
        <f t="shared" si="229"/>
        <v>0</v>
      </c>
      <c r="G208" s="116"/>
      <c r="H208" s="235"/>
      <c r="I208" s="93">
        <f t="shared" si="230"/>
        <v>0</v>
      </c>
      <c r="J208" s="114"/>
      <c r="K208" s="23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6"/>
      <c r="E209" s="235"/>
      <c r="F209" s="93">
        <f t="shared" si="229"/>
        <v>0</v>
      </c>
      <c r="G209" s="116"/>
      <c r="H209" s="235"/>
      <c r="I209" s="93">
        <f t="shared" si="230"/>
        <v>0</v>
      </c>
      <c r="J209" s="114"/>
      <c r="K209" s="23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6"/>
      <c r="E210" s="235"/>
      <c r="F210" s="93">
        <f t="shared" si="229"/>
        <v>0</v>
      </c>
      <c r="G210" s="116"/>
      <c r="H210" s="235"/>
      <c r="I210" s="93">
        <f t="shared" si="230"/>
        <v>0</v>
      </c>
      <c r="J210" s="114"/>
      <c r="K210" s="23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6"/>
      <c r="E211" s="235"/>
      <c r="F211" s="93">
        <f t="shared" si="229"/>
        <v>0</v>
      </c>
      <c r="G211" s="116"/>
      <c r="H211" s="235"/>
      <c r="I211" s="93">
        <f t="shared" si="230"/>
        <v>0</v>
      </c>
      <c r="J211" s="114"/>
      <c r="K211" s="23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1">
        <f>SUM(D213:D228)</f>
        <v>0</v>
      </c>
      <c r="E212" s="91">
        <f t="shared" ref="E212:O212" si="235">SUM(E213:E228)</f>
        <v>0</v>
      </c>
      <c r="F212" s="91">
        <f t="shared" si="235"/>
        <v>0</v>
      </c>
      <c r="G212" s="91">
        <f t="shared" si="235"/>
        <v>0</v>
      </c>
      <c r="H212" s="91">
        <f t="shared" si="235"/>
        <v>0</v>
      </c>
      <c r="I212" s="91">
        <f t="shared" si="235"/>
        <v>0</v>
      </c>
      <c r="J212" s="91">
        <f t="shared" si="235"/>
        <v>0</v>
      </c>
      <c r="K212" s="91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1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6"/>
      <c r="E213" s="235"/>
      <c r="F213" s="93">
        <f t="shared" ref="F213:F228" si="238">D213+E213</f>
        <v>0</v>
      </c>
      <c r="G213" s="116"/>
      <c r="H213" s="235"/>
      <c r="I213" s="93">
        <f t="shared" ref="I213:I228" si="239">G213+H213</f>
        <v>0</v>
      </c>
      <c r="J213" s="114"/>
      <c r="K213" s="23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6"/>
      <c r="E214" s="235"/>
      <c r="F214" s="93">
        <f t="shared" si="238"/>
        <v>0</v>
      </c>
      <c r="G214" s="116"/>
      <c r="H214" s="235"/>
      <c r="I214" s="93">
        <f t="shared" si="239"/>
        <v>0</v>
      </c>
      <c r="J214" s="114"/>
      <c r="K214" s="23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6"/>
      <c r="E215" s="235"/>
      <c r="F215" s="93">
        <f t="shared" si="238"/>
        <v>0</v>
      </c>
      <c r="G215" s="116"/>
      <c r="H215" s="235"/>
      <c r="I215" s="93">
        <f t="shared" si="239"/>
        <v>0</v>
      </c>
      <c r="J215" s="114"/>
      <c r="K215" s="23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6"/>
      <c r="E216" s="235"/>
      <c r="F216" s="93">
        <f t="shared" si="238"/>
        <v>0</v>
      </c>
      <c r="G216" s="116"/>
      <c r="H216" s="235"/>
      <c r="I216" s="93">
        <f t="shared" si="239"/>
        <v>0</v>
      </c>
      <c r="J216" s="114"/>
      <c r="K216" s="23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6"/>
      <c r="E217" s="235"/>
      <c r="F217" s="93">
        <f t="shared" si="238"/>
        <v>0</v>
      </c>
      <c r="G217" s="116"/>
      <c r="H217" s="235"/>
      <c r="I217" s="93">
        <f t="shared" si="239"/>
        <v>0</v>
      </c>
      <c r="J217" s="114"/>
      <c r="K217" s="23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6"/>
      <c r="E218" s="235"/>
      <c r="F218" s="93">
        <f t="shared" si="238"/>
        <v>0</v>
      </c>
      <c r="G218" s="116"/>
      <c r="H218" s="235"/>
      <c r="I218" s="93">
        <f t="shared" si="239"/>
        <v>0</v>
      </c>
      <c r="J218" s="114"/>
      <c r="K218" s="23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6"/>
      <c r="E219" s="235"/>
      <c r="F219" s="93">
        <f t="shared" si="238"/>
        <v>0</v>
      </c>
      <c r="G219" s="116"/>
      <c r="H219" s="235"/>
      <c r="I219" s="93">
        <f t="shared" si="239"/>
        <v>0</v>
      </c>
      <c r="J219" s="114"/>
      <c r="K219" s="23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6"/>
      <c r="E220" s="235"/>
      <c r="F220" s="93">
        <f t="shared" si="238"/>
        <v>0</v>
      </c>
      <c r="G220" s="116"/>
      <c r="H220" s="235"/>
      <c r="I220" s="93">
        <f t="shared" si="239"/>
        <v>0</v>
      </c>
      <c r="J220" s="114"/>
      <c r="K220" s="23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235"/>
      <c r="F221" s="93">
        <f t="shared" si="238"/>
        <v>0</v>
      </c>
      <c r="G221" s="94"/>
      <c r="H221" s="235"/>
      <c r="I221" s="93">
        <f t="shared" si="239"/>
        <v>0</v>
      </c>
      <c r="J221" s="94"/>
      <c r="K221" s="23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235"/>
      <c r="F222" s="93">
        <f t="shared" si="238"/>
        <v>0</v>
      </c>
      <c r="G222" s="94"/>
      <c r="H222" s="235"/>
      <c r="I222" s="93">
        <f t="shared" si="239"/>
        <v>0</v>
      </c>
      <c r="J222" s="94"/>
      <c r="K222" s="23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235"/>
      <c r="F223" s="93">
        <f t="shared" si="238"/>
        <v>0</v>
      </c>
      <c r="G223" s="94"/>
      <c r="H223" s="235"/>
      <c r="I223" s="93">
        <f t="shared" si="239"/>
        <v>0</v>
      </c>
      <c r="J223" s="94"/>
      <c r="K223" s="23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235"/>
      <c r="F224" s="93">
        <f t="shared" si="238"/>
        <v>0</v>
      </c>
      <c r="G224" s="94"/>
      <c r="H224" s="235"/>
      <c r="I224" s="93">
        <f t="shared" si="239"/>
        <v>0</v>
      </c>
      <c r="J224" s="94"/>
      <c r="K224" s="23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6"/>
      <c r="E225" s="235"/>
      <c r="F225" s="93">
        <f t="shared" si="238"/>
        <v>0</v>
      </c>
      <c r="G225" s="116"/>
      <c r="H225" s="235"/>
      <c r="I225" s="93">
        <f t="shared" si="239"/>
        <v>0</v>
      </c>
      <c r="J225" s="114"/>
      <c r="K225" s="23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6"/>
      <c r="E226" s="235"/>
      <c r="F226" s="93">
        <f t="shared" si="238"/>
        <v>0</v>
      </c>
      <c r="G226" s="116"/>
      <c r="H226" s="235"/>
      <c r="I226" s="93">
        <f t="shared" si="239"/>
        <v>0</v>
      </c>
      <c r="J226" s="114"/>
      <c r="K226" s="23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6"/>
      <c r="E227" s="235"/>
      <c r="F227" s="93">
        <f t="shared" si="238"/>
        <v>0</v>
      </c>
      <c r="G227" s="116"/>
      <c r="H227" s="235"/>
      <c r="I227" s="93">
        <f t="shared" si="239"/>
        <v>0</v>
      </c>
      <c r="J227" s="114"/>
      <c r="K227" s="23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6"/>
      <c r="E228" s="235"/>
      <c r="F228" s="93">
        <f t="shared" si="238"/>
        <v>0</v>
      </c>
      <c r="G228" s="116"/>
      <c r="H228" s="235"/>
      <c r="I228" s="93">
        <f t="shared" si="239"/>
        <v>0</v>
      </c>
      <c r="J228" s="114"/>
      <c r="K228" s="23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2">
        <f t="shared" ref="D229:L229" si="243">D10+D11+D22+D24+D26+D30+D35+D37+D41+D44+D46+D49+D58+D62+D65+D69+D72+D74+D79+D131+D138+D145+D148+D150+D152+D156+D158+D160+D162+D167+D174+D181+D190+D192+D196+D201+D212</f>
        <v>0</v>
      </c>
      <c r="E229" s="92">
        <f t="shared" si="243"/>
        <v>0</v>
      </c>
      <c r="F229" s="95">
        <f t="shared" si="243"/>
        <v>0</v>
      </c>
      <c r="G229" s="92">
        <f t="shared" si="243"/>
        <v>0</v>
      </c>
      <c r="H229" s="92">
        <f t="shared" si="243"/>
        <v>0</v>
      </c>
      <c r="I229" s="95">
        <f t="shared" si="243"/>
        <v>0</v>
      </c>
      <c r="J229" s="95">
        <f t="shared" si="243"/>
        <v>0</v>
      </c>
      <c r="K229" s="92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0000"/>
    <pageSetUpPr fitToPage="1"/>
  </sheetPr>
  <dimension ref="A1:O231"/>
  <sheetViews>
    <sheetView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3" style="61" customWidth="1"/>
    <col min="15" max="15" width="9.140625" style="61" customWidth="1"/>
    <col min="16" max="16384" width="9.140625" style="61"/>
  </cols>
  <sheetData>
    <row r="1" spans="1:15" x14ac:dyDescent="0.25">
      <c r="C1" s="111">
        <v>300002</v>
      </c>
      <c r="D1" s="383" t="s">
        <v>569</v>
      </c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233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387</v>
      </c>
      <c r="L65" s="104">
        <f t="shared" si="95"/>
        <v>387</v>
      </c>
      <c r="M65" s="104">
        <f t="shared" si="95"/>
        <v>0</v>
      </c>
      <c r="N65" s="104">
        <f t="shared" si="95"/>
        <v>387</v>
      </c>
      <c r="O65" s="104">
        <f t="shared" si="95"/>
        <v>387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>
        <v>384</v>
      </c>
      <c r="L66" s="105">
        <f t="shared" ref="L66:L68" si="98">J66+K66</f>
        <v>384</v>
      </c>
      <c r="M66" s="90">
        <f t="shared" ref="M66" si="99">D66+G66+J66</f>
        <v>0</v>
      </c>
      <c r="N66" s="90">
        <f t="shared" ref="N66" si="100">E66+H66+K66</f>
        <v>384</v>
      </c>
      <c r="O66" s="90">
        <f t="shared" ref="O66" si="101">M66+N66</f>
        <v>384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>
        <v>1</v>
      </c>
      <c r="L67" s="93">
        <f t="shared" si="98"/>
        <v>1</v>
      </c>
      <c r="M67" s="91">
        <f t="shared" ref="M67:N68" si="102">D67+G67+J67</f>
        <v>0</v>
      </c>
      <c r="N67" s="91">
        <f t="shared" si="102"/>
        <v>1</v>
      </c>
      <c r="O67" s="92">
        <f t="shared" ref="O67:O68" si="103">M67+N67</f>
        <v>1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>
        <v>2</v>
      </c>
      <c r="L68" s="93">
        <f t="shared" si="98"/>
        <v>2</v>
      </c>
      <c r="M68" s="91">
        <f t="shared" si="102"/>
        <v>0</v>
      </c>
      <c r="N68" s="91">
        <f t="shared" si="102"/>
        <v>2</v>
      </c>
      <c r="O68" s="92">
        <f t="shared" si="103"/>
        <v>2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387</v>
      </c>
      <c r="L229" s="95">
        <f t="shared" si="243"/>
        <v>387</v>
      </c>
      <c r="M229" s="91">
        <f t="shared" si="241"/>
        <v>0</v>
      </c>
      <c r="N229" s="91">
        <f t="shared" si="241"/>
        <v>387</v>
      </c>
      <c r="O229" s="95">
        <f>O10+O11+O22+O24+O26+O30+O35+O37+O41+O44+O46+O49+O58+O62+O65+O69+O72+O74+O79+O131+O138+O145+O148+O150+O152+O156+O158+O160+O162+O167+O174+O181+O190+O192+O196+O201+O212</f>
        <v>387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1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O231"/>
  <sheetViews>
    <sheetView topLeftCell="A9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234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234" t="s">
        <v>124</v>
      </c>
      <c r="E9" s="234" t="s">
        <v>125</v>
      </c>
      <c r="F9" s="234" t="s">
        <v>126</v>
      </c>
      <c r="G9" s="234" t="s">
        <v>124</v>
      </c>
      <c r="H9" s="234" t="s">
        <v>125</v>
      </c>
      <c r="I9" s="234" t="s">
        <v>126</v>
      </c>
      <c r="J9" s="89" t="s">
        <v>124</v>
      </c>
      <c r="K9" s="234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1">
        <v>0</v>
      </c>
      <c r="E10" s="91">
        <v>0</v>
      </c>
      <c r="F10" s="91">
        <v>0</v>
      </c>
      <c r="G10" s="91">
        <v>0</v>
      </c>
      <c r="H10" s="91">
        <v>0</v>
      </c>
      <c r="I10" s="91">
        <v>0</v>
      </c>
      <c r="J10" s="90">
        <v>0</v>
      </c>
      <c r="K10" s="91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1">
        <f>SUM(D12:D21)</f>
        <v>0</v>
      </c>
      <c r="E11" s="91">
        <f t="shared" ref="E11:L11" si="0">SUM(E12:E21)</f>
        <v>0</v>
      </c>
      <c r="F11" s="91">
        <f t="shared" si="0"/>
        <v>0</v>
      </c>
      <c r="G11" s="91">
        <f t="shared" si="0"/>
        <v>0</v>
      </c>
      <c r="H11" s="91">
        <f t="shared" si="0"/>
        <v>0</v>
      </c>
      <c r="I11" s="91">
        <f t="shared" si="0"/>
        <v>0</v>
      </c>
      <c r="J11" s="91">
        <f t="shared" si="0"/>
        <v>0</v>
      </c>
      <c r="K11" s="91">
        <f t="shared" si="0"/>
        <v>0</v>
      </c>
      <c r="L11" s="91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6"/>
      <c r="E12" s="235"/>
      <c r="F12" s="93">
        <f>D12+E12</f>
        <v>0</v>
      </c>
      <c r="G12" s="116"/>
      <c r="H12" s="235"/>
      <c r="I12" s="93">
        <f>G12+H12</f>
        <v>0</v>
      </c>
      <c r="J12" s="114"/>
      <c r="K12" s="23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6"/>
      <c r="E13" s="235"/>
      <c r="F13" s="93">
        <f t="shared" ref="F13:F21" si="3">D13+E13</f>
        <v>0</v>
      </c>
      <c r="G13" s="116"/>
      <c r="H13" s="235"/>
      <c r="I13" s="93">
        <f t="shared" ref="I13:I21" si="4">G13+H13</f>
        <v>0</v>
      </c>
      <c r="J13" s="114"/>
      <c r="K13" s="23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6"/>
      <c r="E14" s="235"/>
      <c r="F14" s="93">
        <f t="shared" si="3"/>
        <v>0</v>
      </c>
      <c r="G14" s="116"/>
      <c r="H14" s="235"/>
      <c r="I14" s="93">
        <f t="shared" si="4"/>
        <v>0</v>
      </c>
      <c r="J14" s="114"/>
      <c r="K14" s="23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6"/>
      <c r="E15" s="235"/>
      <c r="F15" s="93">
        <f t="shared" si="3"/>
        <v>0</v>
      </c>
      <c r="G15" s="116"/>
      <c r="H15" s="235"/>
      <c r="I15" s="93">
        <f t="shared" si="4"/>
        <v>0</v>
      </c>
      <c r="J15" s="114"/>
      <c r="K15" s="23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6"/>
      <c r="E16" s="235"/>
      <c r="F16" s="93">
        <f t="shared" si="3"/>
        <v>0</v>
      </c>
      <c r="G16" s="116"/>
      <c r="H16" s="235"/>
      <c r="I16" s="93">
        <f t="shared" si="4"/>
        <v>0</v>
      </c>
      <c r="J16" s="114"/>
      <c r="K16" s="23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6"/>
      <c r="E17" s="235"/>
      <c r="F17" s="93">
        <f t="shared" si="3"/>
        <v>0</v>
      </c>
      <c r="G17" s="116"/>
      <c r="H17" s="235"/>
      <c r="I17" s="93">
        <f t="shared" si="4"/>
        <v>0</v>
      </c>
      <c r="J17" s="114"/>
      <c r="K17" s="23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6"/>
      <c r="E18" s="93"/>
      <c r="F18" s="93">
        <f t="shared" si="3"/>
        <v>0</v>
      </c>
      <c r="G18" s="116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6"/>
      <c r="E19" s="93"/>
      <c r="F19" s="93">
        <f t="shared" si="3"/>
        <v>0</v>
      </c>
      <c r="G19" s="116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6"/>
      <c r="E20" s="93"/>
      <c r="F20" s="93">
        <f t="shared" si="3"/>
        <v>0</v>
      </c>
      <c r="G20" s="116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6"/>
      <c r="E21" s="93"/>
      <c r="F21" s="93">
        <f t="shared" si="3"/>
        <v>0</v>
      </c>
      <c r="G21" s="116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1">
        <f t="shared" ref="D22:O22" si="7">SUM(D23:D23)</f>
        <v>0</v>
      </c>
      <c r="E22" s="91">
        <f t="shared" si="7"/>
        <v>0</v>
      </c>
      <c r="F22" s="91">
        <f t="shared" si="7"/>
        <v>0</v>
      </c>
      <c r="G22" s="91">
        <f t="shared" si="7"/>
        <v>0</v>
      </c>
      <c r="H22" s="91">
        <f t="shared" si="7"/>
        <v>0</v>
      </c>
      <c r="I22" s="91">
        <f t="shared" si="7"/>
        <v>0</v>
      </c>
      <c r="J22" s="90">
        <f t="shared" si="7"/>
        <v>0</v>
      </c>
      <c r="K22" s="91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6"/>
      <c r="E23" s="235"/>
      <c r="F23" s="93">
        <f t="shared" ref="F23" si="8">D23+E23</f>
        <v>0</v>
      </c>
      <c r="G23" s="116"/>
      <c r="H23" s="235"/>
      <c r="I23" s="93">
        <f t="shared" ref="I23" si="9">G23+H23</f>
        <v>0</v>
      </c>
      <c r="J23" s="114"/>
      <c r="K23" s="23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1">
        <f t="shared" ref="D24:O24" si="13">SUM(D25:D25)</f>
        <v>0</v>
      </c>
      <c r="E24" s="91">
        <f t="shared" si="13"/>
        <v>0</v>
      </c>
      <c r="F24" s="91">
        <f t="shared" si="13"/>
        <v>0</v>
      </c>
      <c r="G24" s="91">
        <f t="shared" si="13"/>
        <v>0</v>
      </c>
      <c r="H24" s="91">
        <f t="shared" si="13"/>
        <v>0</v>
      </c>
      <c r="I24" s="91">
        <f t="shared" si="13"/>
        <v>0</v>
      </c>
      <c r="J24" s="90">
        <f t="shared" si="13"/>
        <v>0</v>
      </c>
      <c r="K24" s="91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6"/>
      <c r="E25" s="93"/>
      <c r="F25" s="93">
        <f t="shared" ref="F25" si="14">D25+E25</f>
        <v>0</v>
      </c>
      <c r="G25" s="116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1">
        <f t="shared" ref="D26:O26" si="19">SUM(D27:D29)</f>
        <v>0</v>
      </c>
      <c r="E26" s="91">
        <f t="shared" si="19"/>
        <v>0</v>
      </c>
      <c r="F26" s="91">
        <f t="shared" si="19"/>
        <v>0</v>
      </c>
      <c r="G26" s="91">
        <f t="shared" si="19"/>
        <v>0</v>
      </c>
      <c r="H26" s="91">
        <f t="shared" si="19"/>
        <v>0</v>
      </c>
      <c r="I26" s="91">
        <f t="shared" si="19"/>
        <v>0</v>
      </c>
      <c r="J26" s="90">
        <f t="shared" si="19"/>
        <v>0</v>
      </c>
      <c r="K26" s="91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6"/>
      <c r="E27" s="235"/>
      <c r="F27" s="93">
        <f t="shared" ref="F27:F34" si="20">D27+E27</f>
        <v>0</v>
      </c>
      <c r="G27" s="116"/>
      <c r="H27" s="235"/>
      <c r="I27" s="93">
        <f t="shared" ref="I27:I34" si="21">G27+H27</f>
        <v>0</v>
      </c>
      <c r="J27" s="114"/>
      <c r="K27" s="23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6"/>
      <c r="E28" s="235"/>
      <c r="F28" s="93">
        <f t="shared" si="20"/>
        <v>0</v>
      </c>
      <c r="G28" s="116"/>
      <c r="H28" s="235"/>
      <c r="I28" s="93">
        <f t="shared" si="21"/>
        <v>0</v>
      </c>
      <c r="J28" s="114"/>
      <c r="K28" s="23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6"/>
      <c r="E29" s="235"/>
      <c r="F29" s="93">
        <f t="shared" si="20"/>
        <v>0</v>
      </c>
      <c r="G29" s="116"/>
      <c r="H29" s="235"/>
      <c r="I29" s="93">
        <f t="shared" si="21"/>
        <v>0</v>
      </c>
      <c r="J29" s="114"/>
      <c r="K29" s="23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98">
        <f>SUM(D31:D34)</f>
        <v>0</v>
      </c>
      <c r="E30" s="98">
        <f t="shared" ref="E30:O30" si="29">SUM(E31:E34)</f>
        <v>0</v>
      </c>
      <c r="F30" s="98">
        <f t="shared" si="29"/>
        <v>0</v>
      </c>
      <c r="G30" s="98">
        <f t="shared" si="29"/>
        <v>0</v>
      </c>
      <c r="H30" s="98">
        <f t="shared" si="29"/>
        <v>0</v>
      </c>
      <c r="I30" s="98">
        <f t="shared" si="29"/>
        <v>0</v>
      </c>
      <c r="J30" s="98">
        <f t="shared" si="29"/>
        <v>0</v>
      </c>
      <c r="K30" s="98">
        <f t="shared" si="29"/>
        <v>0</v>
      </c>
      <c r="L30" s="98">
        <f t="shared" si="29"/>
        <v>0</v>
      </c>
      <c r="M30" s="98">
        <f t="shared" si="29"/>
        <v>0</v>
      </c>
      <c r="N30" s="98">
        <f t="shared" si="29"/>
        <v>0</v>
      </c>
      <c r="O30" s="98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6"/>
      <c r="E31" s="116"/>
      <c r="F31" s="116">
        <f t="shared" si="20"/>
        <v>0</v>
      </c>
      <c r="G31" s="116"/>
      <c r="H31" s="116"/>
      <c r="I31" s="98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6"/>
      <c r="E32" s="116"/>
      <c r="F32" s="116">
        <f t="shared" si="20"/>
        <v>0</v>
      </c>
      <c r="G32" s="116"/>
      <c r="H32" s="116"/>
      <c r="I32" s="98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6"/>
      <c r="E33" s="116"/>
      <c r="F33" s="116">
        <f t="shared" si="20"/>
        <v>0</v>
      </c>
      <c r="G33" s="116"/>
      <c r="H33" s="116"/>
      <c r="I33" s="98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235"/>
      <c r="E34" s="235"/>
      <c r="F34" s="116">
        <f t="shared" si="20"/>
        <v>0</v>
      </c>
      <c r="G34" s="235"/>
      <c r="H34" s="235"/>
      <c r="I34" s="98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235"/>
      <c r="F36" s="93">
        <f t="shared" ref="F36:F40" si="38">D36+E36</f>
        <v>0</v>
      </c>
      <c r="G36" s="94"/>
      <c r="H36" s="235"/>
      <c r="I36" s="93">
        <f t="shared" ref="I36:I40" si="39">G36+H36</f>
        <v>0</v>
      </c>
      <c r="J36" s="94"/>
      <c r="K36" s="23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235"/>
      <c r="F38" s="93">
        <f t="shared" ref="F38" si="44">D38+E38</f>
        <v>0</v>
      </c>
      <c r="G38" s="94"/>
      <c r="H38" s="235"/>
      <c r="I38" s="93">
        <f t="shared" ref="I38" si="45">G38+H38</f>
        <v>0</v>
      </c>
      <c r="J38" s="94"/>
      <c r="K38" s="23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235"/>
      <c r="F39" s="93">
        <f t="shared" ref="F39" si="50">D39+E39</f>
        <v>0</v>
      </c>
      <c r="G39" s="94"/>
      <c r="H39" s="235"/>
      <c r="I39" s="93">
        <f t="shared" ref="I39" si="51">G39+H39</f>
        <v>0</v>
      </c>
      <c r="J39" s="94"/>
      <c r="K39" s="23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235"/>
      <c r="F40" s="93">
        <f t="shared" si="38"/>
        <v>0</v>
      </c>
      <c r="G40" s="94"/>
      <c r="H40" s="235"/>
      <c r="I40" s="93">
        <f t="shared" si="39"/>
        <v>0</v>
      </c>
      <c r="J40" s="94"/>
      <c r="K40" s="23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235"/>
      <c r="F42" s="93">
        <f t="shared" ref="F42:F43" si="57">D42+E42</f>
        <v>0</v>
      </c>
      <c r="G42" s="94"/>
      <c r="H42" s="235"/>
      <c r="I42" s="93">
        <f t="shared" ref="I42:I43" si="58">G42+H42</f>
        <v>0</v>
      </c>
      <c r="J42" s="94"/>
      <c r="K42" s="23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235"/>
      <c r="F43" s="93">
        <f t="shared" si="57"/>
        <v>0</v>
      </c>
      <c r="G43" s="94"/>
      <c r="H43" s="235"/>
      <c r="I43" s="93">
        <f t="shared" si="58"/>
        <v>0</v>
      </c>
      <c r="J43" s="94"/>
      <c r="K43" s="23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235"/>
      <c r="F45" s="93">
        <f t="shared" ref="F45" si="63">D45+E45</f>
        <v>0</v>
      </c>
      <c r="G45" s="94"/>
      <c r="H45" s="235"/>
      <c r="I45" s="93">
        <f t="shared" ref="I45" si="64">G45+H45</f>
        <v>0</v>
      </c>
      <c r="J45" s="94"/>
      <c r="K45" s="23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235"/>
      <c r="F47" s="93">
        <f t="shared" ref="F47:F48" si="69">D47+E47</f>
        <v>0</v>
      </c>
      <c r="G47" s="94"/>
      <c r="H47" s="235"/>
      <c r="I47" s="93">
        <f t="shared" ref="I47:I48" si="70">G47+H47</f>
        <v>0</v>
      </c>
      <c r="J47" s="94"/>
      <c r="K47" s="23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235"/>
      <c r="F48" s="93">
        <f t="shared" si="69"/>
        <v>0</v>
      </c>
      <c r="G48" s="94"/>
      <c r="H48" s="235"/>
      <c r="I48" s="93">
        <f t="shared" si="70"/>
        <v>0</v>
      </c>
      <c r="J48" s="94"/>
      <c r="K48" s="23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6"/>
      <c r="E50" s="235"/>
      <c r="F50" s="93">
        <f t="shared" ref="F50:F57" si="75">D50+E50</f>
        <v>0</v>
      </c>
      <c r="G50" s="116"/>
      <c r="H50" s="235"/>
      <c r="I50" s="93">
        <f t="shared" ref="I50:I57" si="76">G50+H50</f>
        <v>0</v>
      </c>
      <c r="J50" s="114"/>
      <c r="K50" s="23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6"/>
      <c r="E51" s="235"/>
      <c r="F51" s="93">
        <f>D51+E51</f>
        <v>0</v>
      </c>
      <c r="G51" s="116"/>
      <c r="H51" s="235"/>
      <c r="I51" s="93">
        <f>G51+H51</f>
        <v>0</v>
      </c>
      <c r="J51" s="114"/>
      <c r="K51" s="23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6"/>
      <c r="E52" s="93"/>
      <c r="F52" s="93">
        <f>D52+E52</f>
        <v>0</v>
      </c>
      <c r="G52" s="116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235"/>
      <c r="E54" s="93"/>
      <c r="F54" s="93">
        <f>D54+E54</f>
        <v>0</v>
      </c>
      <c r="G54" s="23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6"/>
      <c r="E56" s="235"/>
      <c r="F56" s="248">
        <f t="shared" si="75"/>
        <v>0</v>
      </c>
      <c r="G56" s="116"/>
      <c r="H56" s="235"/>
      <c r="I56" s="248">
        <f t="shared" si="76"/>
        <v>0</v>
      </c>
      <c r="J56" s="114"/>
      <c r="K56" s="23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6"/>
      <c r="E57" s="235"/>
      <c r="F57" s="248">
        <f t="shared" si="75"/>
        <v>0</v>
      </c>
      <c r="G57" s="116"/>
      <c r="H57" s="235"/>
      <c r="I57" s="248">
        <f t="shared" si="76"/>
        <v>0</v>
      </c>
      <c r="J57" s="114"/>
      <c r="K57" s="23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6"/>
      <c r="E59" s="93"/>
      <c r="F59" s="94">
        <f t="shared" ref="F59:F61" si="82">D59+E59</f>
        <v>0</v>
      </c>
      <c r="G59" s="116"/>
      <c r="H59" s="93"/>
      <c r="I59" s="94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6"/>
      <c r="E60" s="116"/>
      <c r="F60" s="93">
        <f t="shared" si="82"/>
        <v>0</v>
      </c>
      <c r="G60" s="116"/>
      <c r="H60" s="116"/>
      <c r="I60" s="93">
        <f t="shared" si="83"/>
        <v>0</v>
      </c>
      <c r="J60" s="114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6"/>
      <c r="E61" s="235"/>
      <c r="F61" s="93">
        <f t="shared" si="82"/>
        <v>0</v>
      </c>
      <c r="G61" s="116"/>
      <c r="H61" s="235"/>
      <c r="I61" s="93">
        <f t="shared" si="83"/>
        <v>0</v>
      </c>
      <c r="J61" s="114"/>
      <c r="K61" s="23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91">
        <f>SUM(D63:D64)</f>
        <v>0</v>
      </c>
      <c r="E62" s="91">
        <f t="shared" ref="E62:O62" si="89">SUM(E63:E64)</f>
        <v>0</v>
      </c>
      <c r="F62" s="91">
        <f t="shared" si="89"/>
        <v>0</v>
      </c>
      <c r="G62" s="91">
        <f t="shared" si="89"/>
        <v>0</v>
      </c>
      <c r="H62" s="91">
        <f t="shared" si="89"/>
        <v>0</v>
      </c>
      <c r="I62" s="91">
        <f t="shared" si="89"/>
        <v>0</v>
      </c>
      <c r="J62" s="100">
        <f t="shared" si="89"/>
        <v>0</v>
      </c>
      <c r="K62" s="91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9"/>
      <c r="E63" s="236"/>
      <c r="F63" s="94">
        <f t="shared" ref="F63:F64" si="90">D63+E63</f>
        <v>0</v>
      </c>
      <c r="G63" s="119"/>
      <c r="H63" s="236"/>
      <c r="I63" s="94">
        <f t="shared" ref="I63:I64" si="91">G63+H63</f>
        <v>0</v>
      </c>
      <c r="J63" s="117"/>
      <c r="K63" s="236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6"/>
      <c r="E64" s="235"/>
      <c r="F64" s="93">
        <f t="shared" si="90"/>
        <v>0</v>
      </c>
      <c r="G64" s="116"/>
      <c r="H64" s="235"/>
      <c r="I64" s="93">
        <f t="shared" si="91"/>
        <v>0</v>
      </c>
      <c r="J64" s="114"/>
      <c r="K64" s="23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98">
        <f>SUM(D66:D68)</f>
        <v>0</v>
      </c>
      <c r="E65" s="98">
        <f t="shared" ref="E65:O65" si="95">SUM(E66:E68)</f>
        <v>0</v>
      </c>
      <c r="F65" s="98">
        <f t="shared" si="95"/>
        <v>0</v>
      </c>
      <c r="G65" s="98">
        <f t="shared" si="95"/>
        <v>0</v>
      </c>
      <c r="H65" s="98">
        <f t="shared" si="95"/>
        <v>0</v>
      </c>
      <c r="I65" s="98">
        <f t="shared" si="95"/>
        <v>0</v>
      </c>
      <c r="J65" s="104">
        <f t="shared" si="95"/>
        <v>0</v>
      </c>
      <c r="K65" s="98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6"/>
      <c r="E66" s="235"/>
      <c r="F66" s="237">
        <f t="shared" ref="F66:F68" si="96">D66+E66</f>
        <v>0</v>
      </c>
      <c r="G66" s="116"/>
      <c r="H66" s="235"/>
      <c r="I66" s="237">
        <f t="shared" ref="I66:I68" si="97">G66+H66</f>
        <v>0</v>
      </c>
      <c r="J66" s="114"/>
      <c r="K66" s="23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6"/>
      <c r="E67" s="235"/>
      <c r="F67" s="93">
        <f t="shared" si="96"/>
        <v>0</v>
      </c>
      <c r="G67" s="116"/>
      <c r="H67" s="235"/>
      <c r="I67" s="93">
        <f t="shared" si="97"/>
        <v>0</v>
      </c>
      <c r="J67" s="114"/>
      <c r="K67" s="23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6"/>
      <c r="E68" s="235"/>
      <c r="F68" s="93">
        <f t="shared" si="96"/>
        <v>0</v>
      </c>
      <c r="G68" s="116"/>
      <c r="H68" s="235"/>
      <c r="I68" s="93">
        <f t="shared" si="97"/>
        <v>0</v>
      </c>
      <c r="J68" s="114"/>
      <c r="K68" s="23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1">
        <f>SUM(D70:D71)</f>
        <v>0</v>
      </c>
      <c r="E69" s="91">
        <f t="shared" ref="E69:O69" si="104">SUM(E70:E71)</f>
        <v>0</v>
      </c>
      <c r="F69" s="91">
        <f t="shared" si="104"/>
        <v>0</v>
      </c>
      <c r="G69" s="91">
        <f t="shared" si="104"/>
        <v>0</v>
      </c>
      <c r="H69" s="91">
        <f t="shared" si="104"/>
        <v>0</v>
      </c>
      <c r="I69" s="91">
        <f t="shared" si="104"/>
        <v>0</v>
      </c>
      <c r="J69" s="90">
        <f t="shared" si="104"/>
        <v>0</v>
      </c>
      <c r="K69" s="91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6"/>
      <c r="E70" s="235"/>
      <c r="F70" s="93">
        <f t="shared" ref="F70:F71" si="105">D70+E70</f>
        <v>0</v>
      </c>
      <c r="G70" s="116"/>
      <c r="H70" s="235"/>
      <c r="I70" s="93">
        <f t="shared" ref="I70:I71" si="106">G70+H70</f>
        <v>0</v>
      </c>
      <c r="J70" s="114"/>
      <c r="K70" s="23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6"/>
      <c r="E71" s="235"/>
      <c r="F71" s="93">
        <f t="shared" si="105"/>
        <v>0</v>
      </c>
      <c r="G71" s="116"/>
      <c r="H71" s="235"/>
      <c r="I71" s="93">
        <f t="shared" si="106"/>
        <v>0</v>
      </c>
      <c r="J71" s="114"/>
      <c r="K71" s="23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1">
        <f t="shared" ref="D72:O72" si="110">SUM(D73:D73)</f>
        <v>0</v>
      </c>
      <c r="E72" s="91">
        <f t="shared" si="110"/>
        <v>0</v>
      </c>
      <c r="F72" s="91">
        <f t="shared" si="110"/>
        <v>0</v>
      </c>
      <c r="G72" s="91">
        <f t="shared" si="110"/>
        <v>0</v>
      </c>
      <c r="H72" s="91">
        <f t="shared" si="110"/>
        <v>0</v>
      </c>
      <c r="I72" s="91">
        <f t="shared" si="110"/>
        <v>0</v>
      </c>
      <c r="J72" s="90">
        <f t="shared" si="110"/>
        <v>0</v>
      </c>
      <c r="K72" s="91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235"/>
      <c r="F73" s="93">
        <f t="shared" ref="F73" si="111">D73+E73</f>
        <v>0</v>
      </c>
      <c r="G73" s="94"/>
      <c r="H73" s="235"/>
      <c r="I73" s="93">
        <f t="shared" ref="I73" si="112">G73+H73</f>
        <v>0</v>
      </c>
      <c r="J73" s="94"/>
      <c r="K73" s="23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1">
        <f>SUM(D75:D78)</f>
        <v>0</v>
      </c>
      <c r="E74" s="91">
        <f t="shared" ref="E74:O74" si="116">SUM(E75:E78)</f>
        <v>0</v>
      </c>
      <c r="F74" s="91">
        <f t="shared" si="116"/>
        <v>0</v>
      </c>
      <c r="G74" s="91">
        <f t="shared" si="116"/>
        <v>0</v>
      </c>
      <c r="H74" s="91">
        <f t="shared" si="116"/>
        <v>0</v>
      </c>
      <c r="I74" s="91">
        <f t="shared" si="116"/>
        <v>0</v>
      </c>
      <c r="J74" s="90">
        <f t="shared" si="116"/>
        <v>0</v>
      </c>
      <c r="K74" s="91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6"/>
      <c r="E75" s="235"/>
      <c r="F75" s="93">
        <f t="shared" ref="F75:F78" si="117">D75+E75</f>
        <v>0</v>
      </c>
      <c r="G75" s="116"/>
      <c r="H75" s="235"/>
      <c r="I75" s="93">
        <f t="shared" ref="I75:I78" si="118">G75+H75</f>
        <v>0</v>
      </c>
      <c r="J75" s="114"/>
      <c r="K75" s="23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6"/>
      <c r="E76" s="235"/>
      <c r="F76" s="93">
        <f t="shared" si="117"/>
        <v>0</v>
      </c>
      <c r="G76" s="116"/>
      <c r="H76" s="235"/>
      <c r="I76" s="93">
        <f t="shared" si="118"/>
        <v>0</v>
      </c>
      <c r="J76" s="114"/>
      <c r="K76" s="23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6"/>
      <c r="E77" s="235"/>
      <c r="F77" s="93">
        <f t="shared" si="117"/>
        <v>0</v>
      </c>
      <c r="G77" s="116"/>
      <c r="H77" s="235"/>
      <c r="I77" s="93">
        <f t="shared" si="118"/>
        <v>0</v>
      </c>
      <c r="J77" s="114"/>
      <c r="K77" s="23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6"/>
      <c r="E78" s="235"/>
      <c r="F78" s="93">
        <f t="shared" si="117"/>
        <v>0</v>
      </c>
      <c r="G78" s="116"/>
      <c r="H78" s="235"/>
      <c r="I78" s="93">
        <f t="shared" si="118"/>
        <v>0</v>
      </c>
      <c r="J78" s="114"/>
      <c r="K78" s="23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1">
        <f>SUM(D80:D130)</f>
        <v>0</v>
      </c>
      <c r="E79" s="91">
        <f t="shared" ref="E79:L79" si="122">SUM(E80:E130)</f>
        <v>0</v>
      </c>
      <c r="F79" s="91">
        <f t="shared" si="122"/>
        <v>0</v>
      </c>
      <c r="G79" s="91">
        <f t="shared" si="122"/>
        <v>0</v>
      </c>
      <c r="H79" s="91">
        <f t="shared" si="122"/>
        <v>0</v>
      </c>
      <c r="I79" s="91">
        <f t="shared" si="122"/>
        <v>0</v>
      </c>
      <c r="J79" s="91">
        <f t="shared" si="122"/>
        <v>0</v>
      </c>
      <c r="K79" s="91">
        <f t="shared" si="122"/>
        <v>0</v>
      </c>
      <c r="L79" s="91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1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6"/>
      <c r="E80" s="235"/>
      <c r="F80" s="93">
        <f t="shared" ref="F80:F130" si="125">D80+E80</f>
        <v>0</v>
      </c>
      <c r="G80" s="116"/>
      <c r="H80" s="235"/>
      <c r="I80" s="93">
        <f t="shared" ref="I80:I130" si="126">G80+H80</f>
        <v>0</v>
      </c>
      <c r="J80" s="114"/>
      <c r="K80" s="23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6"/>
      <c r="E81" s="235"/>
      <c r="F81" s="93">
        <f t="shared" si="125"/>
        <v>0</v>
      </c>
      <c r="G81" s="116"/>
      <c r="H81" s="235"/>
      <c r="I81" s="93">
        <f t="shared" si="126"/>
        <v>0</v>
      </c>
      <c r="J81" s="114"/>
      <c r="K81" s="23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6"/>
      <c r="E82" s="235"/>
      <c r="F82" s="93">
        <f t="shared" si="125"/>
        <v>0</v>
      </c>
      <c r="G82" s="116"/>
      <c r="H82" s="235"/>
      <c r="I82" s="93">
        <f t="shared" si="126"/>
        <v>0</v>
      </c>
      <c r="J82" s="114"/>
      <c r="K82" s="23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6"/>
      <c r="E83" s="235"/>
      <c r="F83" s="93">
        <f t="shared" si="125"/>
        <v>0</v>
      </c>
      <c r="G83" s="116"/>
      <c r="H83" s="235"/>
      <c r="I83" s="93">
        <f t="shared" si="126"/>
        <v>0</v>
      </c>
      <c r="J83" s="114"/>
      <c r="K83" s="23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6"/>
      <c r="E84" s="235"/>
      <c r="F84" s="93">
        <f t="shared" si="125"/>
        <v>0</v>
      </c>
      <c r="G84" s="116"/>
      <c r="H84" s="235"/>
      <c r="I84" s="93">
        <f t="shared" si="126"/>
        <v>0</v>
      </c>
      <c r="J84" s="114"/>
      <c r="K84" s="23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6"/>
      <c r="E85" s="248"/>
      <c r="F85" s="93">
        <f t="shared" si="125"/>
        <v>0</v>
      </c>
      <c r="G85" s="116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6"/>
      <c r="E86" s="248"/>
      <c r="F86" s="93">
        <f t="shared" si="125"/>
        <v>0</v>
      </c>
      <c r="G86" s="116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6"/>
      <c r="E87" s="248"/>
      <c r="F87" s="93">
        <f t="shared" si="125"/>
        <v>0</v>
      </c>
      <c r="G87" s="116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6"/>
      <c r="E88" s="248"/>
      <c r="F88" s="93">
        <f t="shared" si="125"/>
        <v>0</v>
      </c>
      <c r="G88" s="116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6"/>
      <c r="E89" s="248"/>
      <c r="F89" s="93">
        <f t="shared" si="125"/>
        <v>0</v>
      </c>
      <c r="G89" s="116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6"/>
      <c r="E90" s="248"/>
      <c r="F90" s="93">
        <f t="shared" si="125"/>
        <v>0</v>
      </c>
      <c r="G90" s="116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6"/>
      <c r="E91" s="248"/>
      <c r="F91" s="93">
        <f t="shared" si="125"/>
        <v>0</v>
      </c>
      <c r="G91" s="116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6"/>
      <c r="E92" s="248"/>
      <c r="F92" s="93">
        <f t="shared" si="125"/>
        <v>0</v>
      </c>
      <c r="G92" s="116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6"/>
      <c r="E93" s="248"/>
      <c r="F93" s="93">
        <f t="shared" si="125"/>
        <v>0</v>
      </c>
      <c r="G93" s="116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6"/>
      <c r="E94" s="93"/>
      <c r="F94" s="93">
        <f t="shared" si="125"/>
        <v>0</v>
      </c>
      <c r="G94" s="116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6"/>
      <c r="E95" s="93"/>
      <c r="F95" s="93">
        <f t="shared" si="125"/>
        <v>0</v>
      </c>
      <c r="G95" s="116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6"/>
      <c r="E96" s="93"/>
      <c r="F96" s="93">
        <f t="shared" si="125"/>
        <v>0</v>
      </c>
      <c r="G96" s="116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6"/>
      <c r="E97" s="93"/>
      <c r="F97" s="93">
        <f t="shared" si="125"/>
        <v>0</v>
      </c>
      <c r="G97" s="116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6"/>
      <c r="E98" s="93"/>
      <c r="F98" s="93">
        <f t="shared" si="125"/>
        <v>0</v>
      </c>
      <c r="G98" s="116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6"/>
      <c r="E99" s="93"/>
      <c r="F99" s="93">
        <f t="shared" si="125"/>
        <v>0</v>
      </c>
      <c r="G99" s="116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6"/>
      <c r="E100" s="93"/>
      <c r="F100" s="93">
        <f t="shared" si="125"/>
        <v>0</v>
      </c>
      <c r="G100" s="116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6"/>
      <c r="E101" s="93"/>
      <c r="F101" s="93">
        <f t="shared" si="125"/>
        <v>0</v>
      </c>
      <c r="G101" s="116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6"/>
      <c r="E102" s="235"/>
      <c r="F102" s="93">
        <f t="shared" si="125"/>
        <v>0</v>
      </c>
      <c r="G102" s="116"/>
      <c r="H102" s="235"/>
      <c r="I102" s="93">
        <f t="shared" si="126"/>
        <v>0</v>
      </c>
      <c r="J102" s="114"/>
      <c r="K102" s="23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6"/>
      <c r="E103" s="235"/>
      <c r="F103" s="93">
        <f t="shared" si="125"/>
        <v>0</v>
      </c>
      <c r="G103" s="116"/>
      <c r="H103" s="235"/>
      <c r="I103" s="93">
        <f t="shared" si="126"/>
        <v>0</v>
      </c>
      <c r="J103" s="114"/>
      <c r="K103" s="23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6"/>
      <c r="E104" s="235"/>
      <c r="F104" s="93">
        <f t="shared" si="125"/>
        <v>0</v>
      </c>
      <c r="G104" s="116"/>
      <c r="H104" s="235"/>
      <c r="I104" s="93">
        <f t="shared" si="126"/>
        <v>0</v>
      </c>
      <c r="J104" s="114"/>
      <c r="K104" s="23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6"/>
      <c r="E105" s="235"/>
      <c r="F105" s="93">
        <f t="shared" si="125"/>
        <v>0</v>
      </c>
      <c r="G105" s="116"/>
      <c r="H105" s="235"/>
      <c r="I105" s="93">
        <f t="shared" si="126"/>
        <v>0</v>
      </c>
      <c r="J105" s="114"/>
      <c r="K105" s="23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6"/>
      <c r="E106" s="235"/>
      <c r="F106" s="93">
        <f t="shared" si="125"/>
        <v>0</v>
      </c>
      <c r="G106" s="116"/>
      <c r="H106" s="235"/>
      <c r="I106" s="93">
        <f t="shared" si="126"/>
        <v>0</v>
      </c>
      <c r="J106" s="114"/>
      <c r="K106" s="23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6"/>
      <c r="E107" s="235"/>
      <c r="F107" s="93">
        <f t="shared" si="125"/>
        <v>0</v>
      </c>
      <c r="G107" s="116"/>
      <c r="H107" s="235"/>
      <c r="I107" s="93">
        <f t="shared" si="126"/>
        <v>0</v>
      </c>
      <c r="J107" s="114"/>
      <c r="K107" s="23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6"/>
      <c r="E108" s="235"/>
      <c r="F108" s="93">
        <f t="shared" si="125"/>
        <v>0</v>
      </c>
      <c r="G108" s="116"/>
      <c r="H108" s="235"/>
      <c r="I108" s="93">
        <f t="shared" si="126"/>
        <v>0</v>
      </c>
      <c r="J108" s="114"/>
      <c r="K108" s="23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6"/>
      <c r="E109" s="235"/>
      <c r="F109" s="93">
        <f t="shared" si="125"/>
        <v>0</v>
      </c>
      <c r="G109" s="116"/>
      <c r="H109" s="235"/>
      <c r="I109" s="93">
        <f t="shared" si="126"/>
        <v>0</v>
      </c>
      <c r="J109" s="114"/>
      <c r="K109" s="23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6"/>
      <c r="E110" s="235"/>
      <c r="F110" s="93">
        <f t="shared" si="125"/>
        <v>0</v>
      </c>
      <c r="G110" s="116"/>
      <c r="H110" s="235"/>
      <c r="I110" s="93">
        <f t="shared" si="126"/>
        <v>0</v>
      </c>
      <c r="J110" s="114"/>
      <c r="K110" s="23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6"/>
      <c r="E111" s="235"/>
      <c r="F111" s="93">
        <f t="shared" si="125"/>
        <v>0</v>
      </c>
      <c r="G111" s="116"/>
      <c r="H111" s="235"/>
      <c r="I111" s="93">
        <f t="shared" si="126"/>
        <v>0</v>
      </c>
      <c r="J111" s="114"/>
      <c r="K111" s="23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6"/>
      <c r="E112" s="235"/>
      <c r="F112" s="93">
        <f t="shared" si="125"/>
        <v>0</v>
      </c>
      <c r="G112" s="116"/>
      <c r="H112" s="235"/>
      <c r="I112" s="93">
        <f t="shared" si="126"/>
        <v>0</v>
      </c>
      <c r="J112" s="114"/>
      <c r="K112" s="23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6"/>
      <c r="E113" s="235"/>
      <c r="F113" s="93">
        <f t="shared" si="125"/>
        <v>0</v>
      </c>
      <c r="G113" s="116"/>
      <c r="H113" s="235"/>
      <c r="I113" s="93">
        <f t="shared" si="126"/>
        <v>0</v>
      </c>
      <c r="J113" s="114"/>
      <c r="K113" s="23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6"/>
      <c r="E114" s="235"/>
      <c r="F114" s="93">
        <f t="shared" si="125"/>
        <v>0</v>
      </c>
      <c r="G114" s="116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6"/>
      <c r="E115" s="235"/>
      <c r="F115" s="93">
        <f t="shared" si="125"/>
        <v>0</v>
      </c>
      <c r="G115" s="116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6"/>
      <c r="E116" s="235"/>
      <c r="F116" s="93">
        <f t="shared" si="125"/>
        <v>0</v>
      </c>
      <c r="G116" s="116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6"/>
      <c r="E117" s="235"/>
      <c r="F117" s="93">
        <f t="shared" si="125"/>
        <v>0</v>
      </c>
      <c r="G117" s="116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6"/>
      <c r="E118" s="93"/>
      <c r="F118" s="93">
        <f t="shared" si="125"/>
        <v>0</v>
      </c>
      <c r="G118" s="116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6"/>
      <c r="E119" s="93"/>
      <c r="F119" s="93">
        <f t="shared" si="125"/>
        <v>0</v>
      </c>
      <c r="G119" s="116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6"/>
      <c r="E120" s="93"/>
      <c r="F120" s="93">
        <f t="shared" si="125"/>
        <v>0</v>
      </c>
      <c r="G120" s="116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6"/>
      <c r="E121" s="93"/>
      <c r="F121" s="93">
        <f t="shared" si="125"/>
        <v>0</v>
      </c>
      <c r="G121" s="116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6"/>
      <c r="E122" s="93"/>
      <c r="F122" s="93">
        <f t="shared" si="125"/>
        <v>0</v>
      </c>
      <c r="G122" s="116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6"/>
      <c r="E123" s="93"/>
      <c r="F123" s="93">
        <f t="shared" si="125"/>
        <v>0</v>
      </c>
      <c r="G123" s="116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6"/>
      <c r="E124" s="93"/>
      <c r="F124" s="93">
        <f t="shared" si="125"/>
        <v>0</v>
      </c>
      <c r="G124" s="116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6"/>
      <c r="E125" s="93"/>
      <c r="F125" s="93">
        <f t="shared" si="125"/>
        <v>0</v>
      </c>
      <c r="G125" s="116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6"/>
      <c r="E126" s="93"/>
      <c r="F126" s="93">
        <f t="shared" si="125"/>
        <v>0</v>
      </c>
      <c r="G126" s="116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6"/>
      <c r="E127" s="93"/>
      <c r="F127" s="93">
        <f t="shared" si="125"/>
        <v>0</v>
      </c>
      <c r="G127" s="116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6"/>
      <c r="E128" s="93"/>
      <c r="F128" s="93">
        <f t="shared" si="125"/>
        <v>0</v>
      </c>
      <c r="G128" s="116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6"/>
      <c r="E129" s="93"/>
      <c r="F129" s="93">
        <f t="shared" si="125"/>
        <v>0</v>
      </c>
      <c r="G129" s="116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6"/>
      <c r="E130" s="115"/>
      <c r="F130" s="93">
        <f t="shared" si="125"/>
        <v>0</v>
      </c>
      <c r="G130" s="116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42">
        <f>SUM(D132:D137)</f>
        <v>0</v>
      </c>
      <c r="E131" s="242">
        <f t="shared" ref="E131:O131" si="132">SUM(E132:E137)</f>
        <v>0</v>
      </c>
      <c r="F131" s="242">
        <f t="shared" si="132"/>
        <v>0</v>
      </c>
      <c r="G131" s="242">
        <f t="shared" si="132"/>
        <v>0</v>
      </c>
      <c r="H131" s="242">
        <f t="shared" si="132"/>
        <v>0</v>
      </c>
      <c r="I131" s="242">
        <f t="shared" si="132"/>
        <v>0</v>
      </c>
      <c r="J131" s="250">
        <f t="shared" si="132"/>
        <v>0</v>
      </c>
      <c r="K131" s="242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6"/>
      <c r="E132" s="235"/>
      <c r="F132" s="93">
        <f t="shared" ref="F132:F137" si="133">D132+E132</f>
        <v>0</v>
      </c>
      <c r="G132" s="116"/>
      <c r="H132" s="235"/>
      <c r="I132" s="93">
        <f t="shared" ref="I132:I137" si="134">G132+H132</f>
        <v>0</v>
      </c>
      <c r="J132" s="114"/>
      <c r="K132" s="23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6"/>
      <c r="E133" s="235"/>
      <c r="F133" s="93">
        <f t="shared" si="133"/>
        <v>0</v>
      </c>
      <c r="G133" s="116"/>
      <c r="H133" s="235"/>
      <c r="I133" s="93">
        <f t="shared" si="134"/>
        <v>0</v>
      </c>
      <c r="J133" s="114"/>
      <c r="K133" s="23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6"/>
      <c r="E134" s="235"/>
      <c r="F134" s="93">
        <f t="shared" si="133"/>
        <v>0</v>
      </c>
      <c r="G134" s="116"/>
      <c r="H134" s="235"/>
      <c r="I134" s="93">
        <f t="shared" si="134"/>
        <v>0</v>
      </c>
      <c r="J134" s="114"/>
      <c r="K134" s="23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6"/>
      <c r="E135" s="235"/>
      <c r="F135" s="93">
        <f t="shared" si="133"/>
        <v>0</v>
      </c>
      <c r="G135" s="116"/>
      <c r="H135" s="235"/>
      <c r="I135" s="93">
        <f t="shared" si="134"/>
        <v>0</v>
      </c>
      <c r="J135" s="114"/>
      <c r="K135" s="23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6"/>
      <c r="E136" s="235"/>
      <c r="F136" s="93">
        <f t="shared" si="133"/>
        <v>0</v>
      </c>
      <c r="G136" s="116"/>
      <c r="H136" s="235"/>
      <c r="I136" s="93">
        <f t="shared" si="134"/>
        <v>0</v>
      </c>
      <c r="J136" s="114"/>
      <c r="K136" s="23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6"/>
      <c r="E137" s="235"/>
      <c r="F137" s="93">
        <f t="shared" si="133"/>
        <v>0</v>
      </c>
      <c r="G137" s="116"/>
      <c r="H137" s="235"/>
      <c r="I137" s="93">
        <f t="shared" si="134"/>
        <v>0</v>
      </c>
      <c r="J137" s="114"/>
      <c r="K137" s="23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1">
        <f>SUM(D139:D144)</f>
        <v>0</v>
      </c>
      <c r="E138" s="91">
        <f t="shared" ref="E138:O138" si="138">SUM(E139:E144)</f>
        <v>0</v>
      </c>
      <c r="F138" s="91">
        <f t="shared" si="138"/>
        <v>0</v>
      </c>
      <c r="G138" s="91">
        <f t="shared" si="138"/>
        <v>0</v>
      </c>
      <c r="H138" s="91">
        <f t="shared" si="138"/>
        <v>0</v>
      </c>
      <c r="I138" s="91">
        <f t="shared" si="138"/>
        <v>0</v>
      </c>
      <c r="J138" s="90">
        <f t="shared" si="138"/>
        <v>0</v>
      </c>
      <c r="K138" s="91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6"/>
      <c r="E139" s="235"/>
      <c r="F139" s="93">
        <f t="shared" ref="F139:F144" si="139">D139+E139</f>
        <v>0</v>
      </c>
      <c r="G139" s="116"/>
      <c r="H139" s="235"/>
      <c r="I139" s="93">
        <f t="shared" ref="I139:I144" si="140">G139+H139</f>
        <v>0</v>
      </c>
      <c r="J139" s="114"/>
      <c r="K139" s="23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6"/>
      <c r="E140" s="235"/>
      <c r="F140" s="93">
        <f t="shared" si="139"/>
        <v>0</v>
      </c>
      <c r="G140" s="116"/>
      <c r="H140" s="235"/>
      <c r="I140" s="93">
        <f t="shared" si="140"/>
        <v>0</v>
      </c>
      <c r="J140" s="114"/>
      <c r="K140" s="23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6"/>
      <c r="E141" s="235"/>
      <c r="F141" s="93">
        <f t="shared" si="139"/>
        <v>0</v>
      </c>
      <c r="G141" s="116"/>
      <c r="H141" s="235"/>
      <c r="I141" s="93">
        <f t="shared" si="140"/>
        <v>0</v>
      </c>
      <c r="J141" s="114"/>
      <c r="K141" s="23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6"/>
      <c r="E142" s="235"/>
      <c r="F142" s="93">
        <f t="shared" si="139"/>
        <v>0</v>
      </c>
      <c r="G142" s="116"/>
      <c r="H142" s="235"/>
      <c r="I142" s="93">
        <f t="shared" si="140"/>
        <v>0</v>
      </c>
      <c r="J142" s="114"/>
      <c r="K142" s="23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6"/>
      <c r="E143" s="235"/>
      <c r="F143" s="93">
        <f t="shared" si="139"/>
        <v>0</v>
      </c>
      <c r="G143" s="116"/>
      <c r="H143" s="235"/>
      <c r="I143" s="93">
        <f t="shared" si="140"/>
        <v>0</v>
      </c>
      <c r="J143" s="114"/>
      <c r="K143" s="23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6"/>
      <c r="E144" s="235"/>
      <c r="F144" s="93">
        <f t="shared" si="139"/>
        <v>0</v>
      </c>
      <c r="G144" s="116"/>
      <c r="H144" s="235"/>
      <c r="I144" s="93">
        <f t="shared" si="140"/>
        <v>0</v>
      </c>
      <c r="J144" s="114"/>
      <c r="K144" s="23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1">
        <f>SUM(D146:D147)</f>
        <v>0</v>
      </c>
      <c r="E145" s="91">
        <f t="shared" ref="E145:O145" si="144">SUM(E146:E147)</f>
        <v>0</v>
      </c>
      <c r="F145" s="91">
        <f t="shared" si="144"/>
        <v>0</v>
      </c>
      <c r="G145" s="91">
        <f t="shared" si="144"/>
        <v>0</v>
      </c>
      <c r="H145" s="91">
        <f t="shared" si="144"/>
        <v>0</v>
      </c>
      <c r="I145" s="91">
        <f t="shared" si="144"/>
        <v>0</v>
      </c>
      <c r="J145" s="90">
        <f t="shared" si="144"/>
        <v>0</v>
      </c>
      <c r="K145" s="91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235"/>
      <c r="F146" s="93">
        <f t="shared" ref="F146:F147" si="145">D146+E146</f>
        <v>0</v>
      </c>
      <c r="G146" s="94"/>
      <c r="H146" s="235"/>
      <c r="I146" s="93">
        <f t="shared" ref="I146:I147" si="146">G146+H146</f>
        <v>0</v>
      </c>
      <c r="J146" s="94"/>
      <c r="K146" s="23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235"/>
      <c r="F147" s="93">
        <f t="shared" si="145"/>
        <v>0</v>
      </c>
      <c r="G147" s="94"/>
      <c r="H147" s="235"/>
      <c r="I147" s="93">
        <f t="shared" si="146"/>
        <v>0</v>
      </c>
      <c r="J147" s="94"/>
      <c r="K147" s="23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1">
        <f>SUM(D149:D149)</f>
        <v>0</v>
      </c>
      <c r="E148" s="91">
        <f t="shared" ref="E148:O148" si="150">SUM(E149:E149)</f>
        <v>0</v>
      </c>
      <c r="F148" s="91">
        <f t="shared" si="150"/>
        <v>0</v>
      </c>
      <c r="G148" s="91">
        <f t="shared" si="150"/>
        <v>0</v>
      </c>
      <c r="H148" s="91">
        <f t="shared" si="150"/>
        <v>0</v>
      </c>
      <c r="I148" s="91">
        <f t="shared" si="150"/>
        <v>0</v>
      </c>
      <c r="J148" s="90">
        <f t="shared" si="150"/>
        <v>0</v>
      </c>
      <c r="K148" s="91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6"/>
      <c r="E149" s="235"/>
      <c r="F149" s="93">
        <f t="shared" ref="F149" si="151">D149+E149</f>
        <v>0</v>
      </c>
      <c r="G149" s="116"/>
      <c r="H149" s="235"/>
      <c r="I149" s="93">
        <f t="shared" ref="I149" si="152">G149+H149</f>
        <v>0</v>
      </c>
      <c r="J149" s="114"/>
      <c r="K149" s="23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1">
        <f>SUM(D151:D151)</f>
        <v>0</v>
      </c>
      <c r="E150" s="91">
        <f t="shared" ref="E150:O150" si="156">SUM(E151:E151)</f>
        <v>0</v>
      </c>
      <c r="F150" s="91">
        <f t="shared" si="156"/>
        <v>0</v>
      </c>
      <c r="G150" s="91">
        <f t="shared" si="156"/>
        <v>0</v>
      </c>
      <c r="H150" s="91">
        <f t="shared" si="156"/>
        <v>0</v>
      </c>
      <c r="I150" s="91">
        <f t="shared" si="156"/>
        <v>0</v>
      </c>
      <c r="J150" s="90">
        <f t="shared" si="156"/>
        <v>0</v>
      </c>
      <c r="K150" s="91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6"/>
      <c r="E151" s="93"/>
      <c r="F151" s="93">
        <f t="shared" ref="F151" si="157">D151+E151</f>
        <v>0</v>
      </c>
      <c r="G151" s="116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1">
        <f>SUM(D153:D155)</f>
        <v>0</v>
      </c>
      <c r="E152" s="91">
        <f t="shared" ref="E152:O152" si="162">SUM(E153:E155)</f>
        <v>0</v>
      </c>
      <c r="F152" s="91">
        <f t="shared" si="162"/>
        <v>0</v>
      </c>
      <c r="G152" s="91">
        <f t="shared" si="162"/>
        <v>0</v>
      </c>
      <c r="H152" s="91">
        <f t="shared" si="162"/>
        <v>0</v>
      </c>
      <c r="I152" s="91">
        <f t="shared" si="162"/>
        <v>0</v>
      </c>
      <c r="J152" s="90">
        <f t="shared" si="162"/>
        <v>0</v>
      </c>
      <c r="K152" s="91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6"/>
      <c r="E153" s="235"/>
      <c r="F153" s="93">
        <f t="shared" ref="F153:F155" si="163">D153+E153</f>
        <v>0</v>
      </c>
      <c r="G153" s="116"/>
      <c r="H153" s="235"/>
      <c r="I153" s="93">
        <f t="shared" ref="I153:I155" si="164">G153+H153</f>
        <v>0</v>
      </c>
      <c r="J153" s="114"/>
      <c r="K153" s="23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6"/>
      <c r="E154" s="235"/>
      <c r="F154" s="93">
        <f t="shared" si="163"/>
        <v>0</v>
      </c>
      <c r="G154" s="116"/>
      <c r="H154" s="235"/>
      <c r="I154" s="93">
        <f t="shared" si="164"/>
        <v>0</v>
      </c>
      <c r="J154" s="114"/>
      <c r="K154" s="23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6"/>
      <c r="E155" s="235"/>
      <c r="F155" s="93">
        <f t="shared" si="163"/>
        <v>0</v>
      </c>
      <c r="G155" s="116"/>
      <c r="H155" s="235"/>
      <c r="I155" s="93">
        <f t="shared" si="164"/>
        <v>0</v>
      </c>
      <c r="J155" s="114"/>
      <c r="K155" s="23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1">
        <v>0</v>
      </c>
      <c r="E156" s="91">
        <f t="shared" ref="E156:O156" si="168">SUM(E157:E157)</f>
        <v>0</v>
      </c>
      <c r="F156" s="91">
        <f t="shared" si="168"/>
        <v>0</v>
      </c>
      <c r="G156" s="91">
        <f t="shared" si="168"/>
        <v>0</v>
      </c>
      <c r="H156" s="91">
        <f t="shared" si="168"/>
        <v>0</v>
      </c>
      <c r="I156" s="91">
        <f t="shared" si="168"/>
        <v>0</v>
      </c>
      <c r="J156" s="90">
        <f t="shared" si="168"/>
        <v>0</v>
      </c>
      <c r="K156" s="91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235"/>
      <c r="F157" s="93">
        <f t="shared" ref="F157" si="169">D157+E157</f>
        <v>0</v>
      </c>
      <c r="G157" s="94"/>
      <c r="H157" s="235"/>
      <c r="I157" s="93">
        <f t="shared" ref="I157" si="170">G157+H157</f>
        <v>0</v>
      </c>
      <c r="J157" s="94"/>
      <c r="K157" s="23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1">
        <f t="shared" ref="D158:O158" si="174">SUM(D159:D159)</f>
        <v>0</v>
      </c>
      <c r="E158" s="91">
        <f t="shared" si="174"/>
        <v>0</v>
      </c>
      <c r="F158" s="91">
        <f t="shared" si="174"/>
        <v>0</v>
      </c>
      <c r="G158" s="91">
        <f t="shared" si="174"/>
        <v>0</v>
      </c>
      <c r="H158" s="91">
        <f t="shared" si="174"/>
        <v>0</v>
      </c>
      <c r="I158" s="91">
        <f t="shared" si="174"/>
        <v>0</v>
      </c>
      <c r="J158" s="90">
        <f t="shared" si="174"/>
        <v>0</v>
      </c>
      <c r="K158" s="91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6"/>
      <c r="E159" s="235"/>
      <c r="F159" s="93">
        <f t="shared" ref="F159" si="175">D159+E159</f>
        <v>0</v>
      </c>
      <c r="G159" s="116"/>
      <c r="H159" s="235"/>
      <c r="I159" s="93">
        <f t="shared" ref="I159" si="176">G159+H159</f>
        <v>0</v>
      </c>
      <c r="J159" s="114"/>
      <c r="K159" s="23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1">
        <f t="shared" ref="D160:O160" si="180">SUM(D161:D161)</f>
        <v>0</v>
      </c>
      <c r="E160" s="91">
        <f t="shared" si="180"/>
        <v>0</v>
      </c>
      <c r="F160" s="91">
        <f t="shared" si="180"/>
        <v>0</v>
      </c>
      <c r="G160" s="91">
        <f t="shared" si="180"/>
        <v>0</v>
      </c>
      <c r="H160" s="91">
        <f t="shared" si="180"/>
        <v>0</v>
      </c>
      <c r="I160" s="91">
        <f t="shared" si="180"/>
        <v>0</v>
      </c>
      <c r="J160" s="90">
        <f t="shared" si="180"/>
        <v>0</v>
      </c>
      <c r="K160" s="91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6"/>
      <c r="E161" s="235"/>
      <c r="F161" s="93">
        <f t="shared" ref="F161" si="181">D161+E161</f>
        <v>0</v>
      </c>
      <c r="G161" s="116"/>
      <c r="H161" s="235"/>
      <c r="I161" s="93">
        <f t="shared" ref="I161" si="182">G161+H161</f>
        <v>0</v>
      </c>
      <c r="J161" s="114"/>
      <c r="K161" s="23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1">
        <f t="shared" ref="D162:O162" si="186">SUM(D163:D166)</f>
        <v>0</v>
      </c>
      <c r="E162" s="91">
        <f t="shared" si="186"/>
        <v>0</v>
      </c>
      <c r="F162" s="91">
        <f t="shared" si="186"/>
        <v>0</v>
      </c>
      <c r="G162" s="91">
        <f t="shared" si="186"/>
        <v>0</v>
      </c>
      <c r="H162" s="91">
        <f t="shared" si="186"/>
        <v>0</v>
      </c>
      <c r="I162" s="91">
        <f t="shared" si="186"/>
        <v>0</v>
      </c>
      <c r="J162" s="90">
        <f t="shared" si="186"/>
        <v>0</v>
      </c>
      <c r="K162" s="91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6"/>
      <c r="E163" s="235"/>
      <c r="F163" s="93">
        <f t="shared" ref="F163:F166" si="187">D163+E163</f>
        <v>0</v>
      </c>
      <c r="G163" s="116"/>
      <c r="H163" s="235"/>
      <c r="I163" s="93">
        <f t="shared" ref="I163:I166" si="188">G163+H163</f>
        <v>0</v>
      </c>
      <c r="J163" s="114"/>
      <c r="K163" s="23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6"/>
      <c r="E164" s="235"/>
      <c r="F164" s="93">
        <f t="shared" si="187"/>
        <v>0</v>
      </c>
      <c r="G164" s="116"/>
      <c r="H164" s="235"/>
      <c r="I164" s="93">
        <f t="shared" si="188"/>
        <v>0</v>
      </c>
      <c r="J164" s="114"/>
      <c r="K164" s="23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6"/>
      <c r="E165" s="235"/>
      <c r="F165" s="93">
        <f t="shared" si="187"/>
        <v>0</v>
      </c>
      <c r="G165" s="116"/>
      <c r="H165" s="235"/>
      <c r="I165" s="93">
        <f t="shared" si="188"/>
        <v>0</v>
      </c>
      <c r="J165" s="114"/>
      <c r="K165" s="23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6"/>
      <c r="E166" s="235"/>
      <c r="F166" s="93">
        <f t="shared" si="187"/>
        <v>0</v>
      </c>
      <c r="G166" s="116"/>
      <c r="H166" s="235"/>
      <c r="I166" s="93">
        <f t="shared" si="188"/>
        <v>0</v>
      </c>
      <c r="J166" s="114"/>
      <c r="K166" s="23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1">
        <f t="shared" ref="D167:O167" si="192">SUM(D168:D173)</f>
        <v>0</v>
      </c>
      <c r="E167" s="91">
        <f t="shared" si="192"/>
        <v>0</v>
      </c>
      <c r="F167" s="91">
        <f t="shared" si="192"/>
        <v>0</v>
      </c>
      <c r="G167" s="91">
        <f t="shared" si="192"/>
        <v>0</v>
      </c>
      <c r="H167" s="91">
        <f t="shared" si="192"/>
        <v>0</v>
      </c>
      <c r="I167" s="91">
        <f t="shared" si="192"/>
        <v>0</v>
      </c>
      <c r="J167" s="90">
        <f t="shared" si="192"/>
        <v>0</v>
      </c>
      <c r="K167" s="91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6"/>
      <c r="E168" s="235"/>
      <c r="F168" s="93">
        <f t="shared" ref="F168:F173" si="193">D168+E168</f>
        <v>0</v>
      </c>
      <c r="G168" s="116"/>
      <c r="H168" s="235"/>
      <c r="I168" s="93">
        <f t="shared" ref="I168:I173" si="194">G168+H168</f>
        <v>0</v>
      </c>
      <c r="J168" s="114"/>
      <c r="K168" s="23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6"/>
      <c r="E169" s="93"/>
      <c r="F169" s="93">
        <f t="shared" si="193"/>
        <v>0</v>
      </c>
      <c r="G169" s="116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6"/>
      <c r="E170" s="93"/>
      <c r="F170" s="93">
        <f t="shared" si="193"/>
        <v>0</v>
      </c>
      <c r="G170" s="116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6"/>
      <c r="E171" s="93"/>
      <c r="F171" s="93">
        <f t="shared" si="193"/>
        <v>0</v>
      </c>
      <c r="G171" s="116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6"/>
      <c r="E172" s="93"/>
      <c r="F172" s="93">
        <f t="shared" si="193"/>
        <v>0</v>
      </c>
      <c r="G172" s="116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6"/>
      <c r="E173" s="93"/>
      <c r="F173" s="93">
        <f t="shared" si="193"/>
        <v>0</v>
      </c>
      <c r="G173" s="116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1">
        <f t="shared" ref="D174:O174" si="198">SUM(D175:D180)</f>
        <v>0</v>
      </c>
      <c r="E174" s="91">
        <f t="shared" si="198"/>
        <v>0</v>
      </c>
      <c r="F174" s="91">
        <f t="shared" si="198"/>
        <v>0</v>
      </c>
      <c r="G174" s="91">
        <f t="shared" si="198"/>
        <v>0</v>
      </c>
      <c r="H174" s="91">
        <f t="shared" si="198"/>
        <v>0</v>
      </c>
      <c r="I174" s="91">
        <f t="shared" si="198"/>
        <v>0</v>
      </c>
      <c r="J174" s="90">
        <f t="shared" si="198"/>
        <v>0</v>
      </c>
      <c r="K174" s="91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6"/>
      <c r="E175" s="235"/>
      <c r="F175" s="93">
        <f t="shared" ref="F175:F180" si="199">D175+E175</f>
        <v>0</v>
      </c>
      <c r="G175" s="116"/>
      <c r="H175" s="235"/>
      <c r="I175" s="93">
        <f t="shared" ref="I175:I180" si="200">G175+H175</f>
        <v>0</v>
      </c>
      <c r="J175" s="114"/>
      <c r="K175" s="23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6"/>
      <c r="E176" s="235"/>
      <c r="F176" s="93">
        <f t="shared" si="199"/>
        <v>0</v>
      </c>
      <c r="G176" s="116"/>
      <c r="H176" s="235"/>
      <c r="I176" s="93">
        <f t="shared" si="200"/>
        <v>0</v>
      </c>
      <c r="J176" s="114"/>
      <c r="K176" s="23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6"/>
      <c r="E177" s="235"/>
      <c r="F177" s="93">
        <f t="shared" si="199"/>
        <v>0</v>
      </c>
      <c r="G177" s="116"/>
      <c r="H177" s="235"/>
      <c r="I177" s="93">
        <f t="shared" si="200"/>
        <v>0</v>
      </c>
      <c r="J177" s="114"/>
      <c r="K177" s="23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6"/>
      <c r="E178" s="235"/>
      <c r="F178" s="93">
        <f t="shared" si="199"/>
        <v>0</v>
      </c>
      <c r="G178" s="116"/>
      <c r="H178" s="235"/>
      <c r="I178" s="93">
        <f t="shared" si="200"/>
        <v>0</v>
      </c>
      <c r="J178" s="114"/>
      <c r="K178" s="23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6"/>
      <c r="E179" s="235"/>
      <c r="F179" s="93">
        <f t="shared" si="199"/>
        <v>0</v>
      </c>
      <c r="G179" s="116"/>
      <c r="H179" s="235"/>
      <c r="I179" s="93">
        <f t="shared" si="200"/>
        <v>0</v>
      </c>
      <c r="J179" s="114"/>
      <c r="K179" s="23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6"/>
      <c r="E180" s="235"/>
      <c r="F180" s="93">
        <f t="shared" si="199"/>
        <v>0</v>
      </c>
      <c r="G180" s="116"/>
      <c r="H180" s="235"/>
      <c r="I180" s="93">
        <f t="shared" si="200"/>
        <v>0</v>
      </c>
      <c r="J180" s="114"/>
      <c r="K180" s="23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1">
        <f t="shared" ref="D181:O181" si="204">SUM(D182:D189)</f>
        <v>0</v>
      </c>
      <c r="E181" s="91">
        <f t="shared" si="204"/>
        <v>0</v>
      </c>
      <c r="F181" s="91">
        <f t="shared" si="204"/>
        <v>0</v>
      </c>
      <c r="G181" s="91">
        <f t="shared" si="204"/>
        <v>0</v>
      </c>
      <c r="H181" s="91">
        <f t="shared" si="204"/>
        <v>0</v>
      </c>
      <c r="I181" s="91">
        <f t="shared" si="204"/>
        <v>0</v>
      </c>
      <c r="J181" s="90">
        <f t="shared" si="204"/>
        <v>0</v>
      </c>
      <c r="K181" s="91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6"/>
      <c r="E182" s="235"/>
      <c r="F182" s="93">
        <f t="shared" ref="F182:F189" si="205">D182+E182</f>
        <v>0</v>
      </c>
      <c r="G182" s="116"/>
      <c r="H182" s="235"/>
      <c r="I182" s="93">
        <f t="shared" ref="I182:I189" si="206">G182+H182</f>
        <v>0</v>
      </c>
      <c r="J182" s="114"/>
      <c r="K182" s="23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6"/>
      <c r="E183" s="235"/>
      <c r="F183" s="93">
        <f t="shared" si="205"/>
        <v>0</v>
      </c>
      <c r="G183" s="116"/>
      <c r="H183" s="235"/>
      <c r="I183" s="93">
        <f t="shared" si="206"/>
        <v>0</v>
      </c>
      <c r="J183" s="114"/>
      <c r="K183" s="23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6"/>
      <c r="E184" s="93"/>
      <c r="F184" s="93">
        <f t="shared" si="205"/>
        <v>0</v>
      </c>
      <c r="G184" s="116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6"/>
      <c r="E185" s="93"/>
      <c r="F185" s="93">
        <f t="shared" si="205"/>
        <v>0</v>
      </c>
      <c r="G185" s="116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6"/>
      <c r="E186" s="93"/>
      <c r="F186" s="93">
        <f t="shared" si="205"/>
        <v>0</v>
      </c>
      <c r="G186" s="116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6"/>
      <c r="E187" s="235"/>
      <c r="F187" s="93">
        <f t="shared" si="205"/>
        <v>0</v>
      </c>
      <c r="G187" s="116"/>
      <c r="H187" s="235"/>
      <c r="I187" s="93">
        <f t="shared" si="206"/>
        <v>0</v>
      </c>
      <c r="J187" s="114"/>
      <c r="K187" s="23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6"/>
      <c r="E188" s="235"/>
      <c r="F188" s="93">
        <f t="shared" si="205"/>
        <v>0</v>
      </c>
      <c r="G188" s="116"/>
      <c r="H188" s="235"/>
      <c r="I188" s="93">
        <f t="shared" si="206"/>
        <v>0</v>
      </c>
      <c r="J188" s="114"/>
      <c r="K188" s="23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6"/>
      <c r="E189" s="235"/>
      <c r="F189" s="93">
        <f t="shared" si="205"/>
        <v>0</v>
      </c>
      <c r="G189" s="116"/>
      <c r="H189" s="235"/>
      <c r="I189" s="93">
        <f t="shared" si="206"/>
        <v>0</v>
      </c>
      <c r="J189" s="114"/>
      <c r="K189" s="23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1">
        <f t="shared" ref="D190:O190" si="210">SUM(D191:D191)</f>
        <v>0</v>
      </c>
      <c r="E190" s="91">
        <f t="shared" si="210"/>
        <v>0</v>
      </c>
      <c r="F190" s="91">
        <f t="shared" si="210"/>
        <v>0</v>
      </c>
      <c r="G190" s="91">
        <f t="shared" si="210"/>
        <v>0</v>
      </c>
      <c r="H190" s="91">
        <f t="shared" si="210"/>
        <v>0</v>
      </c>
      <c r="I190" s="91">
        <f t="shared" si="210"/>
        <v>0</v>
      </c>
      <c r="J190" s="90">
        <f t="shared" si="210"/>
        <v>0</v>
      </c>
      <c r="K190" s="91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6"/>
      <c r="E191" s="235"/>
      <c r="F191" s="93">
        <f t="shared" ref="F191" si="211">D191+E191</f>
        <v>0</v>
      </c>
      <c r="G191" s="116"/>
      <c r="H191" s="235"/>
      <c r="I191" s="93">
        <f t="shared" ref="I191" si="212">G191+H191</f>
        <v>0</v>
      </c>
      <c r="J191" s="114"/>
      <c r="K191" s="23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1">
        <f>SUM(D193:D195)</f>
        <v>0</v>
      </c>
      <c r="E192" s="91">
        <f t="shared" ref="E192:O192" si="216">SUM(E193:E195)</f>
        <v>0</v>
      </c>
      <c r="F192" s="91">
        <f t="shared" si="216"/>
        <v>0</v>
      </c>
      <c r="G192" s="91">
        <f t="shared" si="216"/>
        <v>0</v>
      </c>
      <c r="H192" s="91">
        <f t="shared" si="216"/>
        <v>0</v>
      </c>
      <c r="I192" s="91">
        <f t="shared" si="216"/>
        <v>0</v>
      </c>
      <c r="J192" s="90">
        <f t="shared" si="216"/>
        <v>0</v>
      </c>
      <c r="K192" s="91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6"/>
      <c r="E193" s="93"/>
      <c r="F193" s="93">
        <f t="shared" ref="F193:F195" si="217">D193+E193</f>
        <v>0</v>
      </c>
      <c r="G193" s="116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6"/>
      <c r="E194" s="235"/>
      <c r="F194" s="93">
        <f t="shared" si="217"/>
        <v>0</v>
      </c>
      <c r="G194" s="116"/>
      <c r="H194" s="235"/>
      <c r="I194" s="93">
        <f t="shared" si="218"/>
        <v>0</v>
      </c>
      <c r="J194" s="114"/>
      <c r="K194" s="23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6"/>
      <c r="E195" s="235"/>
      <c r="F195" s="93">
        <f t="shared" si="217"/>
        <v>0</v>
      </c>
      <c r="G195" s="116"/>
      <c r="H195" s="235"/>
      <c r="I195" s="93">
        <f t="shared" si="218"/>
        <v>0</v>
      </c>
      <c r="J195" s="114"/>
      <c r="K195" s="23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1">
        <f t="shared" ref="D196:O196" si="222">SUM(D197:D200)</f>
        <v>0</v>
      </c>
      <c r="E196" s="91">
        <f t="shared" si="222"/>
        <v>0</v>
      </c>
      <c r="F196" s="91">
        <f t="shared" si="222"/>
        <v>0</v>
      </c>
      <c r="G196" s="91">
        <f t="shared" si="222"/>
        <v>0</v>
      </c>
      <c r="H196" s="91">
        <f t="shared" si="222"/>
        <v>0</v>
      </c>
      <c r="I196" s="91">
        <f t="shared" si="222"/>
        <v>0</v>
      </c>
      <c r="J196" s="90">
        <f t="shared" si="222"/>
        <v>0</v>
      </c>
      <c r="K196" s="91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6"/>
      <c r="E197" s="93"/>
      <c r="F197" s="93">
        <f t="shared" ref="F197:F200" si="223">D197+E197</f>
        <v>0</v>
      </c>
      <c r="G197" s="116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6"/>
      <c r="E198" s="235"/>
      <c r="F198" s="93">
        <f t="shared" si="223"/>
        <v>0</v>
      </c>
      <c r="G198" s="116"/>
      <c r="H198" s="235"/>
      <c r="I198" s="93">
        <f t="shared" si="224"/>
        <v>0</v>
      </c>
      <c r="J198" s="114"/>
      <c r="K198" s="23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6"/>
      <c r="E199" s="235"/>
      <c r="F199" s="93">
        <f t="shared" si="223"/>
        <v>0</v>
      </c>
      <c r="G199" s="116"/>
      <c r="H199" s="235"/>
      <c r="I199" s="93">
        <f t="shared" si="224"/>
        <v>0</v>
      </c>
      <c r="J199" s="114"/>
      <c r="K199" s="23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6"/>
      <c r="E200" s="235"/>
      <c r="F200" s="93">
        <f t="shared" si="223"/>
        <v>0</v>
      </c>
      <c r="G200" s="116"/>
      <c r="H200" s="235"/>
      <c r="I200" s="93">
        <f t="shared" si="224"/>
        <v>0</v>
      </c>
      <c r="J200" s="114"/>
      <c r="K200" s="23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1">
        <f>SUM(D202:D211)</f>
        <v>0</v>
      </c>
      <c r="E201" s="91">
        <f t="shared" ref="E201:O201" si="228">SUM(E202:E211)</f>
        <v>0</v>
      </c>
      <c r="F201" s="91">
        <f t="shared" si="228"/>
        <v>0</v>
      </c>
      <c r="G201" s="91">
        <f t="shared" si="228"/>
        <v>0</v>
      </c>
      <c r="H201" s="91">
        <f t="shared" si="228"/>
        <v>0</v>
      </c>
      <c r="I201" s="91">
        <f t="shared" si="228"/>
        <v>0</v>
      </c>
      <c r="J201" s="91">
        <f t="shared" si="228"/>
        <v>0</v>
      </c>
      <c r="K201" s="91">
        <f t="shared" si="228"/>
        <v>0</v>
      </c>
      <c r="L201" s="91">
        <f t="shared" si="228"/>
        <v>0</v>
      </c>
      <c r="M201" s="91">
        <f t="shared" si="228"/>
        <v>0</v>
      </c>
      <c r="N201" s="91">
        <f t="shared" si="228"/>
        <v>0</v>
      </c>
      <c r="O201" s="91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6"/>
      <c r="E202" s="235"/>
      <c r="F202" s="93">
        <f>D202+E202</f>
        <v>0</v>
      </c>
      <c r="G202" s="116"/>
      <c r="H202" s="235"/>
      <c r="I202" s="93">
        <f>G202+H202</f>
        <v>0</v>
      </c>
      <c r="J202" s="114"/>
      <c r="K202" s="23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6"/>
      <c r="E203" s="235"/>
      <c r="F203" s="93">
        <f t="shared" ref="F203:F211" si="229">D203+E203</f>
        <v>0</v>
      </c>
      <c r="G203" s="116"/>
      <c r="H203" s="235"/>
      <c r="I203" s="93">
        <f t="shared" ref="I203:I211" si="230">G203+H203</f>
        <v>0</v>
      </c>
      <c r="J203" s="114"/>
      <c r="K203" s="23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6"/>
      <c r="E204" s="235"/>
      <c r="F204" s="93">
        <f t="shared" si="229"/>
        <v>0</v>
      </c>
      <c r="G204" s="116"/>
      <c r="H204" s="235"/>
      <c r="I204" s="93">
        <f t="shared" si="230"/>
        <v>0</v>
      </c>
      <c r="J204" s="114"/>
      <c r="K204" s="23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6"/>
      <c r="E205" s="235"/>
      <c r="F205" s="93">
        <f t="shared" si="229"/>
        <v>0</v>
      </c>
      <c r="G205" s="116"/>
      <c r="H205" s="235"/>
      <c r="I205" s="93">
        <f t="shared" si="230"/>
        <v>0</v>
      </c>
      <c r="J205" s="114"/>
      <c r="K205" s="23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6"/>
      <c r="E206" s="235"/>
      <c r="F206" s="93">
        <f t="shared" si="229"/>
        <v>0</v>
      </c>
      <c r="G206" s="116"/>
      <c r="H206" s="235"/>
      <c r="I206" s="93">
        <f t="shared" si="230"/>
        <v>0</v>
      </c>
      <c r="J206" s="114"/>
      <c r="K206" s="23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6"/>
      <c r="E207" s="235"/>
      <c r="F207" s="93">
        <f t="shared" si="229"/>
        <v>0</v>
      </c>
      <c r="G207" s="116"/>
      <c r="H207" s="235"/>
      <c r="I207" s="93">
        <f t="shared" si="230"/>
        <v>0</v>
      </c>
      <c r="J207" s="114"/>
      <c r="K207" s="23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6"/>
      <c r="E208" s="235"/>
      <c r="F208" s="93">
        <f t="shared" si="229"/>
        <v>0</v>
      </c>
      <c r="G208" s="116"/>
      <c r="H208" s="235"/>
      <c r="I208" s="93">
        <f t="shared" si="230"/>
        <v>0</v>
      </c>
      <c r="J208" s="114"/>
      <c r="K208" s="23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6"/>
      <c r="E209" s="235"/>
      <c r="F209" s="93">
        <f t="shared" si="229"/>
        <v>0</v>
      </c>
      <c r="G209" s="116"/>
      <c r="H209" s="235"/>
      <c r="I209" s="93">
        <f t="shared" si="230"/>
        <v>0</v>
      </c>
      <c r="J209" s="114"/>
      <c r="K209" s="23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6"/>
      <c r="E210" s="235"/>
      <c r="F210" s="93">
        <f t="shared" si="229"/>
        <v>0</v>
      </c>
      <c r="G210" s="116"/>
      <c r="H210" s="235"/>
      <c r="I210" s="93">
        <f t="shared" si="230"/>
        <v>0</v>
      </c>
      <c r="J210" s="114"/>
      <c r="K210" s="23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6"/>
      <c r="E211" s="235"/>
      <c r="F211" s="93">
        <f t="shared" si="229"/>
        <v>0</v>
      </c>
      <c r="G211" s="116"/>
      <c r="H211" s="235"/>
      <c r="I211" s="93">
        <f t="shared" si="230"/>
        <v>0</v>
      </c>
      <c r="J211" s="114"/>
      <c r="K211" s="23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1">
        <f>SUM(D213:D228)</f>
        <v>0</v>
      </c>
      <c r="E212" s="91">
        <f t="shared" ref="E212:O212" si="235">SUM(E213:E228)</f>
        <v>0</v>
      </c>
      <c r="F212" s="91">
        <f t="shared" si="235"/>
        <v>0</v>
      </c>
      <c r="G212" s="91">
        <f t="shared" si="235"/>
        <v>0</v>
      </c>
      <c r="H212" s="91">
        <f t="shared" si="235"/>
        <v>0</v>
      </c>
      <c r="I212" s="91">
        <f t="shared" si="235"/>
        <v>0</v>
      </c>
      <c r="J212" s="91">
        <f t="shared" si="235"/>
        <v>0</v>
      </c>
      <c r="K212" s="91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1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6"/>
      <c r="E213" s="235"/>
      <c r="F213" s="93">
        <f t="shared" ref="F213:F228" si="238">D213+E213</f>
        <v>0</v>
      </c>
      <c r="G213" s="116"/>
      <c r="H213" s="235"/>
      <c r="I213" s="93">
        <f t="shared" ref="I213:I228" si="239">G213+H213</f>
        <v>0</v>
      </c>
      <c r="J213" s="114"/>
      <c r="K213" s="23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6"/>
      <c r="E214" s="235"/>
      <c r="F214" s="93">
        <f t="shared" si="238"/>
        <v>0</v>
      </c>
      <c r="G214" s="116"/>
      <c r="H214" s="235"/>
      <c r="I214" s="93">
        <f t="shared" si="239"/>
        <v>0</v>
      </c>
      <c r="J214" s="114"/>
      <c r="K214" s="23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6"/>
      <c r="E215" s="235"/>
      <c r="F215" s="93">
        <f t="shared" si="238"/>
        <v>0</v>
      </c>
      <c r="G215" s="116"/>
      <c r="H215" s="235"/>
      <c r="I215" s="93">
        <f t="shared" si="239"/>
        <v>0</v>
      </c>
      <c r="J215" s="114"/>
      <c r="K215" s="23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6"/>
      <c r="E216" s="235"/>
      <c r="F216" s="93">
        <f t="shared" si="238"/>
        <v>0</v>
      </c>
      <c r="G216" s="116"/>
      <c r="H216" s="235"/>
      <c r="I216" s="93">
        <f t="shared" si="239"/>
        <v>0</v>
      </c>
      <c r="J216" s="114"/>
      <c r="K216" s="23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6"/>
      <c r="E217" s="235"/>
      <c r="F217" s="93">
        <f t="shared" si="238"/>
        <v>0</v>
      </c>
      <c r="G217" s="116"/>
      <c r="H217" s="235"/>
      <c r="I217" s="93">
        <f t="shared" si="239"/>
        <v>0</v>
      </c>
      <c r="J217" s="114"/>
      <c r="K217" s="23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6"/>
      <c r="E218" s="235"/>
      <c r="F218" s="93">
        <f t="shared" si="238"/>
        <v>0</v>
      </c>
      <c r="G218" s="116"/>
      <c r="H218" s="235"/>
      <c r="I218" s="93">
        <f t="shared" si="239"/>
        <v>0</v>
      </c>
      <c r="J218" s="114"/>
      <c r="K218" s="23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6"/>
      <c r="E219" s="235"/>
      <c r="F219" s="93">
        <f t="shared" si="238"/>
        <v>0</v>
      </c>
      <c r="G219" s="116"/>
      <c r="H219" s="235"/>
      <c r="I219" s="93">
        <f t="shared" si="239"/>
        <v>0</v>
      </c>
      <c r="J219" s="114"/>
      <c r="K219" s="23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6"/>
      <c r="E220" s="235"/>
      <c r="F220" s="93">
        <f t="shared" si="238"/>
        <v>0</v>
      </c>
      <c r="G220" s="116"/>
      <c r="H220" s="235"/>
      <c r="I220" s="93">
        <f t="shared" si="239"/>
        <v>0</v>
      </c>
      <c r="J220" s="114"/>
      <c r="K220" s="23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235"/>
      <c r="F221" s="93">
        <f t="shared" si="238"/>
        <v>0</v>
      </c>
      <c r="G221" s="94"/>
      <c r="H221" s="235"/>
      <c r="I221" s="93">
        <f t="shared" si="239"/>
        <v>0</v>
      </c>
      <c r="J221" s="94"/>
      <c r="K221" s="23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235"/>
      <c r="F222" s="93">
        <f t="shared" si="238"/>
        <v>0</v>
      </c>
      <c r="G222" s="94"/>
      <c r="H222" s="235"/>
      <c r="I222" s="93">
        <f t="shared" si="239"/>
        <v>0</v>
      </c>
      <c r="J222" s="94"/>
      <c r="K222" s="23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235"/>
      <c r="F223" s="93">
        <f t="shared" si="238"/>
        <v>0</v>
      </c>
      <c r="G223" s="94"/>
      <c r="H223" s="235"/>
      <c r="I223" s="93">
        <f t="shared" si="239"/>
        <v>0</v>
      </c>
      <c r="J223" s="94"/>
      <c r="K223" s="23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235"/>
      <c r="F224" s="93">
        <f t="shared" si="238"/>
        <v>0</v>
      </c>
      <c r="G224" s="94"/>
      <c r="H224" s="235"/>
      <c r="I224" s="93">
        <f t="shared" si="239"/>
        <v>0</v>
      </c>
      <c r="J224" s="94"/>
      <c r="K224" s="23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6"/>
      <c r="E225" s="235"/>
      <c r="F225" s="93">
        <f t="shared" si="238"/>
        <v>0</v>
      </c>
      <c r="G225" s="116"/>
      <c r="H225" s="235"/>
      <c r="I225" s="93">
        <f t="shared" si="239"/>
        <v>0</v>
      </c>
      <c r="J225" s="114"/>
      <c r="K225" s="23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6"/>
      <c r="E226" s="235"/>
      <c r="F226" s="93">
        <f t="shared" si="238"/>
        <v>0</v>
      </c>
      <c r="G226" s="116"/>
      <c r="H226" s="235"/>
      <c r="I226" s="93">
        <f t="shared" si="239"/>
        <v>0</v>
      </c>
      <c r="J226" s="114"/>
      <c r="K226" s="23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6"/>
      <c r="E227" s="235"/>
      <c r="F227" s="93">
        <f t="shared" si="238"/>
        <v>0</v>
      </c>
      <c r="G227" s="116"/>
      <c r="H227" s="235"/>
      <c r="I227" s="93">
        <f t="shared" si="239"/>
        <v>0</v>
      </c>
      <c r="J227" s="114"/>
      <c r="K227" s="23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6"/>
      <c r="E228" s="235"/>
      <c r="F228" s="93">
        <f t="shared" si="238"/>
        <v>0</v>
      </c>
      <c r="G228" s="116"/>
      <c r="H228" s="235"/>
      <c r="I228" s="93">
        <f t="shared" si="239"/>
        <v>0</v>
      </c>
      <c r="J228" s="114"/>
      <c r="K228" s="23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2">
        <f t="shared" ref="D229:L229" si="243">D10+D11+D22+D24+D26+D30+D35+D37+D41+D44+D46+D49+D58+D62+D65+D69+D72+D74+D79+D131+D138+D145+D148+D150+D152+D156+D158+D160+D162+D167+D174+D181+D190+D192+D196+D201+D212</f>
        <v>0</v>
      </c>
      <c r="E229" s="92">
        <f t="shared" si="243"/>
        <v>0</v>
      </c>
      <c r="F229" s="92">
        <f t="shared" si="243"/>
        <v>0</v>
      </c>
      <c r="G229" s="92">
        <f t="shared" si="243"/>
        <v>0</v>
      </c>
      <c r="H229" s="92">
        <f t="shared" si="243"/>
        <v>0</v>
      </c>
      <c r="I229" s="92">
        <f t="shared" si="243"/>
        <v>0</v>
      </c>
      <c r="J229" s="95">
        <f t="shared" si="243"/>
        <v>0</v>
      </c>
      <c r="K229" s="92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autoFilter ref="A9:O229"/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95" t="s">
        <v>235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234" t="s">
        <v>124</v>
      </c>
      <c r="E9" s="234" t="s">
        <v>125</v>
      </c>
      <c r="F9" s="234" t="s">
        <v>126</v>
      </c>
      <c r="G9" s="234" t="s">
        <v>124</v>
      </c>
      <c r="H9" s="234" t="s">
        <v>125</v>
      </c>
      <c r="I9" s="234" t="s">
        <v>126</v>
      </c>
      <c r="J9" s="89" t="s">
        <v>124</v>
      </c>
      <c r="K9" s="234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1">
        <v>0</v>
      </c>
      <c r="E10" s="91">
        <v>0</v>
      </c>
      <c r="F10" s="91">
        <v>0</v>
      </c>
      <c r="G10" s="91">
        <v>0</v>
      </c>
      <c r="H10" s="91">
        <v>0</v>
      </c>
      <c r="I10" s="91">
        <v>0</v>
      </c>
      <c r="J10" s="90">
        <v>0</v>
      </c>
      <c r="K10" s="91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1">
        <f>SUM(D12:D21)</f>
        <v>0</v>
      </c>
      <c r="E11" s="91">
        <f t="shared" ref="E11:L11" si="0">SUM(E12:E21)</f>
        <v>0</v>
      </c>
      <c r="F11" s="91">
        <f t="shared" si="0"/>
        <v>0</v>
      </c>
      <c r="G11" s="91">
        <f t="shared" si="0"/>
        <v>0</v>
      </c>
      <c r="H11" s="91">
        <f t="shared" si="0"/>
        <v>0</v>
      </c>
      <c r="I11" s="91">
        <f t="shared" si="0"/>
        <v>0</v>
      </c>
      <c r="J11" s="91">
        <f t="shared" si="0"/>
        <v>0</v>
      </c>
      <c r="K11" s="91">
        <f t="shared" si="0"/>
        <v>0</v>
      </c>
      <c r="L11" s="91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6"/>
      <c r="E12" s="235"/>
      <c r="F12" s="93">
        <f>D12+E12</f>
        <v>0</v>
      </c>
      <c r="G12" s="116"/>
      <c r="H12" s="235"/>
      <c r="I12" s="93">
        <f>G12+H12</f>
        <v>0</v>
      </c>
      <c r="J12" s="114"/>
      <c r="K12" s="23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6"/>
      <c r="E13" s="235"/>
      <c r="F13" s="93">
        <f t="shared" ref="F13:F21" si="3">D13+E13</f>
        <v>0</v>
      </c>
      <c r="G13" s="116"/>
      <c r="H13" s="235"/>
      <c r="I13" s="93">
        <f t="shared" ref="I13:I21" si="4">G13+H13</f>
        <v>0</v>
      </c>
      <c r="J13" s="114"/>
      <c r="K13" s="23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6"/>
      <c r="E14" s="235"/>
      <c r="F14" s="93">
        <f t="shared" si="3"/>
        <v>0</v>
      </c>
      <c r="G14" s="116"/>
      <c r="H14" s="235"/>
      <c r="I14" s="93">
        <f t="shared" si="4"/>
        <v>0</v>
      </c>
      <c r="J14" s="114"/>
      <c r="K14" s="23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6"/>
      <c r="E15" s="235"/>
      <c r="F15" s="93">
        <f t="shared" si="3"/>
        <v>0</v>
      </c>
      <c r="G15" s="116"/>
      <c r="H15" s="235"/>
      <c r="I15" s="93">
        <f t="shared" si="4"/>
        <v>0</v>
      </c>
      <c r="J15" s="114"/>
      <c r="K15" s="23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6"/>
      <c r="E16" s="235"/>
      <c r="F16" s="93">
        <f t="shared" si="3"/>
        <v>0</v>
      </c>
      <c r="G16" s="116"/>
      <c r="H16" s="235"/>
      <c r="I16" s="93">
        <f t="shared" si="4"/>
        <v>0</v>
      </c>
      <c r="J16" s="114"/>
      <c r="K16" s="23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6"/>
      <c r="E17" s="235"/>
      <c r="F17" s="93">
        <f t="shared" si="3"/>
        <v>0</v>
      </c>
      <c r="G17" s="116"/>
      <c r="H17" s="235"/>
      <c r="I17" s="93">
        <f t="shared" si="4"/>
        <v>0</v>
      </c>
      <c r="J17" s="114"/>
      <c r="K17" s="23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6"/>
      <c r="E18" s="93"/>
      <c r="F18" s="93">
        <f t="shared" si="3"/>
        <v>0</v>
      </c>
      <c r="G18" s="116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6"/>
      <c r="E19" s="93"/>
      <c r="F19" s="93">
        <f t="shared" si="3"/>
        <v>0</v>
      </c>
      <c r="G19" s="116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6"/>
      <c r="E20" s="93"/>
      <c r="F20" s="93">
        <f t="shared" si="3"/>
        <v>0</v>
      </c>
      <c r="G20" s="116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6"/>
      <c r="E21" s="93"/>
      <c r="F21" s="93">
        <f t="shared" si="3"/>
        <v>0</v>
      </c>
      <c r="G21" s="116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1">
        <f t="shared" ref="D22:O22" si="7">SUM(D23:D23)</f>
        <v>0</v>
      </c>
      <c r="E22" s="91">
        <f t="shared" si="7"/>
        <v>0</v>
      </c>
      <c r="F22" s="91">
        <f t="shared" si="7"/>
        <v>0</v>
      </c>
      <c r="G22" s="91">
        <f t="shared" si="7"/>
        <v>0</v>
      </c>
      <c r="H22" s="91">
        <f t="shared" si="7"/>
        <v>0</v>
      </c>
      <c r="I22" s="91">
        <f t="shared" si="7"/>
        <v>0</v>
      </c>
      <c r="J22" s="90">
        <f t="shared" si="7"/>
        <v>0</v>
      </c>
      <c r="K22" s="91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6"/>
      <c r="E23" s="235"/>
      <c r="F23" s="93">
        <f t="shared" ref="F23" si="8">D23+E23</f>
        <v>0</v>
      </c>
      <c r="G23" s="116"/>
      <c r="H23" s="235"/>
      <c r="I23" s="93">
        <f t="shared" ref="I23" si="9">G23+H23</f>
        <v>0</v>
      </c>
      <c r="J23" s="114"/>
      <c r="K23" s="23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1">
        <f t="shared" ref="D24:O24" si="13">SUM(D25:D25)</f>
        <v>0</v>
      </c>
      <c r="E24" s="91">
        <f t="shared" si="13"/>
        <v>0</v>
      </c>
      <c r="F24" s="91">
        <f t="shared" si="13"/>
        <v>0</v>
      </c>
      <c r="G24" s="91">
        <f t="shared" si="13"/>
        <v>0</v>
      </c>
      <c r="H24" s="91">
        <f t="shared" si="13"/>
        <v>0</v>
      </c>
      <c r="I24" s="91">
        <f t="shared" si="13"/>
        <v>0</v>
      </c>
      <c r="J24" s="90">
        <f t="shared" si="13"/>
        <v>0</v>
      </c>
      <c r="K24" s="91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6"/>
      <c r="E25" s="93"/>
      <c r="F25" s="93">
        <f t="shared" ref="F25" si="14">D25+E25</f>
        <v>0</v>
      </c>
      <c r="G25" s="116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1">
        <f t="shared" ref="D26:O26" si="19">SUM(D27:D29)</f>
        <v>0</v>
      </c>
      <c r="E26" s="91">
        <f t="shared" si="19"/>
        <v>0</v>
      </c>
      <c r="F26" s="91">
        <f t="shared" si="19"/>
        <v>0</v>
      </c>
      <c r="G26" s="91">
        <f t="shared" si="19"/>
        <v>0</v>
      </c>
      <c r="H26" s="91">
        <f t="shared" si="19"/>
        <v>0</v>
      </c>
      <c r="I26" s="91">
        <f t="shared" si="19"/>
        <v>0</v>
      </c>
      <c r="J26" s="90">
        <f t="shared" si="19"/>
        <v>0</v>
      </c>
      <c r="K26" s="91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6"/>
      <c r="E27" s="235"/>
      <c r="F27" s="93">
        <f t="shared" ref="F27:F34" si="20">D27+E27</f>
        <v>0</v>
      </c>
      <c r="G27" s="116"/>
      <c r="H27" s="235"/>
      <c r="I27" s="93">
        <f t="shared" ref="I27:I34" si="21">G27+H27</f>
        <v>0</v>
      </c>
      <c r="J27" s="114"/>
      <c r="K27" s="23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6"/>
      <c r="E28" s="235"/>
      <c r="F28" s="93">
        <f t="shared" si="20"/>
        <v>0</v>
      </c>
      <c r="G28" s="116"/>
      <c r="H28" s="235"/>
      <c r="I28" s="93">
        <f t="shared" si="21"/>
        <v>0</v>
      </c>
      <c r="J28" s="114"/>
      <c r="K28" s="23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6"/>
      <c r="E29" s="235"/>
      <c r="F29" s="93">
        <f t="shared" si="20"/>
        <v>0</v>
      </c>
      <c r="G29" s="116"/>
      <c r="H29" s="235"/>
      <c r="I29" s="93">
        <f t="shared" si="21"/>
        <v>0</v>
      </c>
      <c r="J29" s="114"/>
      <c r="K29" s="23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98">
        <f>SUM(D31:D34)</f>
        <v>0</v>
      </c>
      <c r="E30" s="98">
        <f t="shared" ref="E30:O30" si="29">SUM(E31:E34)</f>
        <v>0</v>
      </c>
      <c r="F30" s="98">
        <f t="shared" si="29"/>
        <v>0</v>
      </c>
      <c r="G30" s="98">
        <f t="shared" si="29"/>
        <v>0</v>
      </c>
      <c r="H30" s="98">
        <f t="shared" si="29"/>
        <v>0</v>
      </c>
      <c r="I30" s="98">
        <f t="shared" si="29"/>
        <v>0</v>
      </c>
      <c r="J30" s="98">
        <f t="shared" si="29"/>
        <v>0</v>
      </c>
      <c r="K30" s="98">
        <f t="shared" si="29"/>
        <v>0</v>
      </c>
      <c r="L30" s="98">
        <f t="shared" si="29"/>
        <v>0</v>
      </c>
      <c r="M30" s="98">
        <f t="shared" si="29"/>
        <v>0</v>
      </c>
      <c r="N30" s="98">
        <f t="shared" si="29"/>
        <v>0</v>
      </c>
      <c r="O30" s="98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6"/>
      <c r="E31" s="116"/>
      <c r="F31" s="116">
        <f t="shared" si="20"/>
        <v>0</v>
      </c>
      <c r="G31" s="116"/>
      <c r="H31" s="116"/>
      <c r="I31" s="98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6"/>
      <c r="E32" s="116"/>
      <c r="F32" s="116">
        <f t="shared" si="20"/>
        <v>0</v>
      </c>
      <c r="G32" s="116"/>
      <c r="H32" s="116"/>
      <c r="I32" s="98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6"/>
      <c r="E33" s="116"/>
      <c r="F33" s="116">
        <f t="shared" si="20"/>
        <v>0</v>
      </c>
      <c r="G33" s="116"/>
      <c r="H33" s="116"/>
      <c r="I33" s="98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235"/>
      <c r="E34" s="235"/>
      <c r="F34" s="116">
        <f t="shared" si="20"/>
        <v>0</v>
      </c>
      <c r="G34" s="235"/>
      <c r="H34" s="235"/>
      <c r="I34" s="98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235"/>
      <c r="F36" s="93">
        <f t="shared" ref="F36:F40" si="38">D36+E36</f>
        <v>0</v>
      </c>
      <c r="G36" s="94"/>
      <c r="H36" s="235"/>
      <c r="I36" s="93">
        <f t="shared" ref="I36:I40" si="39">G36+H36</f>
        <v>0</v>
      </c>
      <c r="J36" s="94"/>
      <c r="K36" s="23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235"/>
      <c r="F38" s="93">
        <f t="shared" ref="F38" si="44">D38+E38</f>
        <v>0</v>
      </c>
      <c r="G38" s="94"/>
      <c r="H38" s="235"/>
      <c r="I38" s="93">
        <f t="shared" ref="I38" si="45">G38+H38</f>
        <v>0</v>
      </c>
      <c r="J38" s="94"/>
      <c r="K38" s="23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235"/>
      <c r="F39" s="93">
        <f t="shared" ref="F39" si="50">D39+E39</f>
        <v>0</v>
      </c>
      <c r="G39" s="94"/>
      <c r="H39" s="235"/>
      <c r="I39" s="93">
        <f t="shared" ref="I39" si="51">G39+H39</f>
        <v>0</v>
      </c>
      <c r="J39" s="94"/>
      <c r="K39" s="23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235"/>
      <c r="F40" s="93">
        <f t="shared" si="38"/>
        <v>0</v>
      </c>
      <c r="G40" s="94"/>
      <c r="H40" s="235"/>
      <c r="I40" s="93">
        <f t="shared" si="39"/>
        <v>0</v>
      </c>
      <c r="J40" s="94"/>
      <c r="K40" s="23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235"/>
      <c r="F42" s="93">
        <f t="shared" ref="F42:F43" si="57">D42+E42</f>
        <v>0</v>
      </c>
      <c r="G42" s="94"/>
      <c r="H42" s="235"/>
      <c r="I42" s="93">
        <f t="shared" ref="I42:I43" si="58">G42+H42</f>
        <v>0</v>
      </c>
      <c r="J42" s="94"/>
      <c r="K42" s="23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235"/>
      <c r="F43" s="93">
        <f t="shared" si="57"/>
        <v>0</v>
      </c>
      <c r="G43" s="94"/>
      <c r="H43" s="235"/>
      <c r="I43" s="93">
        <f t="shared" si="58"/>
        <v>0</v>
      </c>
      <c r="J43" s="94"/>
      <c r="K43" s="23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235"/>
      <c r="F45" s="93">
        <f t="shared" ref="F45" si="63">D45+E45</f>
        <v>0</v>
      </c>
      <c r="G45" s="94"/>
      <c r="H45" s="235"/>
      <c r="I45" s="93">
        <f t="shared" ref="I45" si="64">G45+H45</f>
        <v>0</v>
      </c>
      <c r="J45" s="94"/>
      <c r="K45" s="23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235"/>
      <c r="F47" s="93">
        <f t="shared" ref="F47:F48" si="69">D47+E47</f>
        <v>0</v>
      </c>
      <c r="G47" s="94"/>
      <c r="H47" s="235"/>
      <c r="I47" s="93">
        <f t="shared" ref="I47:I48" si="70">G47+H47</f>
        <v>0</v>
      </c>
      <c r="J47" s="94"/>
      <c r="K47" s="23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235"/>
      <c r="F48" s="93">
        <f t="shared" si="69"/>
        <v>0</v>
      </c>
      <c r="G48" s="94"/>
      <c r="H48" s="235"/>
      <c r="I48" s="93">
        <f t="shared" si="70"/>
        <v>0</v>
      </c>
      <c r="J48" s="94"/>
      <c r="K48" s="23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6"/>
      <c r="E50" s="235"/>
      <c r="F50" s="93">
        <f t="shared" ref="F50:F57" si="75">D50+E50</f>
        <v>0</v>
      </c>
      <c r="G50" s="116"/>
      <c r="H50" s="235"/>
      <c r="I50" s="93">
        <f t="shared" ref="I50:I57" si="76">G50+H50</f>
        <v>0</v>
      </c>
      <c r="J50" s="114"/>
      <c r="K50" s="23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6"/>
      <c r="E51" s="235"/>
      <c r="F51" s="93">
        <f>D51+E51</f>
        <v>0</v>
      </c>
      <c r="G51" s="116"/>
      <c r="H51" s="235"/>
      <c r="I51" s="93">
        <f>G51+H51</f>
        <v>0</v>
      </c>
      <c r="J51" s="114"/>
      <c r="K51" s="23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6"/>
      <c r="E52" s="93"/>
      <c r="F52" s="93">
        <f>D52+E52</f>
        <v>0</v>
      </c>
      <c r="G52" s="116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235"/>
      <c r="E54" s="93"/>
      <c r="F54" s="93">
        <f>D54+E54</f>
        <v>0</v>
      </c>
      <c r="G54" s="23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6"/>
      <c r="E56" s="235"/>
      <c r="F56" s="248">
        <f t="shared" si="75"/>
        <v>0</v>
      </c>
      <c r="G56" s="116"/>
      <c r="H56" s="235"/>
      <c r="I56" s="248">
        <f t="shared" si="76"/>
        <v>0</v>
      </c>
      <c r="J56" s="114"/>
      <c r="K56" s="23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6"/>
      <c r="E57" s="235"/>
      <c r="F57" s="248">
        <f t="shared" si="75"/>
        <v>0</v>
      </c>
      <c r="G57" s="116"/>
      <c r="H57" s="235"/>
      <c r="I57" s="248">
        <f t="shared" si="76"/>
        <v>0</v>
      </c>
      <c r="J57" s="114"/>
      <c r="K57" s="23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6"/>
      <c r="E59" s="93"/>
      <c r="F59" s="94">
        <f t="shared" ref="F59:F61" si="82">D59+E59</f>
        <v>0</v>
      </c>
      <c r="G59" s="116"/>
      <c r="H59" s="93"/>
      <c r="I59" s="94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6"/>
      <c r="E60" s="116"/>
      <c r="F60" s="93">
        <f t="shared" si="82"/>
        <v>0</v>
      </c>
      <c r="G60" s="116"/>
      <c r="H60" s="116"/>
      <c r="I60" s="93">
        <f t="shared" si="83"/>
        <v>0</v>
      </c>
      <c r="J60" s="114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6"/>
      <c r="E61" s="235"/>
      <c r="F61" s="93">
        <f t="shared" si="82"/>
        <v>0</v>
      </c>
      <c r="G61" s="116"/>
      <c r="H61" s="235"/>
      <c r="I61" s="93">
        <f t="shared" si="83"/>
        <v>0</v>
      </c>
      <c r="J61" s="114"/>
      <c r="K61" s="23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91">
        <f>SUM(D63:D64)</f>
        <v>0</v>
      </c>
      <c r="E62" s="91">
        <f t="shared" ref="E62:O62" si="89">SUM(E63:E64)</f>
        <v>0</v>
      </c>
      <c r="F62" s="91">
        <f t="shared" si="89"/>
        <v>0</v>
      </c>
      <c r="G62" s="91">
        <f t="shared" si="89"/>
        <v>0</v>
      </c>
      <c r="H62" s="91">
        <f t="shared" si="89"/>
        <v>0</v>
      </c>
      <c r="I62" s="91">
        <f t="shared" si="89"/>
        <v>0</v>
      </c>
      <c r="J62" s="100">
        <f t="shared" si="89"/>
        <v>0</v>
      </c>
      <c r="K62" s="91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9"/>
      <c r="E63" s="236"/>
      <c r="F63" s="94">
        <f t="shared" ref="F63:F64" si="90">D63+E63</f>
        <v>0</v>
      </c>
      <c r="G63" s="119"/>
      <c r="H63" s="236"/>
      <c r="I63" s="94">
        <f t="shared" ref="I63:I64" si="91">G63+H63</f>
        <v>0</v>
      </c>
      <c r="J63" s="117"/>
      <c r="K63" s="236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6"/>
      <c r="E64" s="235"/>
      <c r="F64" s="93">
        <f t="shared" si="90"/>
        <v>0</v>
      </c>
      <c r="G64" s="116"/>
      <c r="H64" s="235"/>
      <c r="I64" s="93">
        <f t="shared" si="91"/>
        <v>0</v>
      </c>
      <c r="J64" s="114"/>
      <c r="K64" s="23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98">
        <f>SUM(D66:D68)</f>
        <v>0</v>
      </c>
      <c r="E65" s="98">
        <f t="shared" ref="E65:O65" si="95">SUM(E66:E68)</f>
        <v>0</v>
      </c>
      <c r="F65" s="98">
        <f t="shared" si="95"/>
        <v>0</v>
      </c>
      <c r="G65" s="98">
        <f t="shared" si="95"/>
        <v>0</v>
      </c>
      <c r="H65" s="98">
        <f t="shared" si="95"/>
        <v>0</v>
      </c>
      <c r="I65" s="98">
        <f t="shared" si="95"/>
        <v>0</v>
      </c>
      <c r="J65" s="104">
        <f t="shared" si="95"/>
        <v>0</v>
      </c>
      <c r="K65" s="98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6"/>
      <c r="E66" s="235"/>
      <c r="F66" s="237">
        <f t="shared" ref="F66:F68" si="96">D66+E66</f>
        <v>0</v>
      </c>
      <c r="G66" s="116"/>
      <c r="H66" s="235"/>
      <c r="I66" s="237">
        <f t="shared" ref="I66:I68" si="97">G66+H66</f>
        <v>0</v>
      </c>
      <c r="J66" s="114"/>
      <c r="K66" s="23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6"/>
      <c r="E67" s="235"/>
      <c r="F67" s="93">
        <f t="shared" si="96"/>
        <v>0</v>
      </c>
      <c r="G67" s="116"/>
      <c r="H67" s="235"/>
      <c r="I67" s="93">
        <f t="shared" si="97"/>
        <v>0</v>
      </c>
      <c r="J67" s="114"/>
      <c r="K67" s="23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6"/>
      <c r="E68" s="235"/>
      <c r="F68" s="93">
        <f t="shared" si="96"/>
        <v>0</v>
      </c>
      <c r="G68" s="116"/>
      <c r="H68" s="235"/>
      <c r="I68" s="93">
        <f t="shared" si="97"/>
        <v>0</v>
      </c>
      <c r="J68" s="114"/>
      <c r="K68" s="23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1">
        <f>SUM(D70:D71)</f>
        <v>0</v>
      </c>
      <c r="E69" s="91">
        <f t="shared" ref="E69:O69" si="104">SUM(E70:E71)</f>
        <v>0</v>
      </c>
      <c r="F69" s="91">
        <f t="shared" si="104"/>
        <v>0</v>
      </c>
      <c r="G69" s="91">
        <f t="shared" si="104"/>
        <v>0</v>
      </c>
      <c r="H69" s="91">
        <f t="shared" si="104"/>
        <v>0</v>
      </c>
      <c r="I69" s="91">
        <f t="shared" si="104"/>
        <v>0</v>
      </c>
      <c r="J69" s="90">
        <f t="shared" si="104"/>
        <v>0</v>
      </c>
      <c r="K69" s="91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6"/>
      <c r="E70" s="235"/>
      <c r="F70" s="93">
        <f t="shared" ref="F70:F71" si="105">D70+E70</f>
        <v>0</v>
      </c>
      <c r="G70" s="116"/>
      <c r="H70" s="235"/>
      <c r="I70" s="93">
        <f t="shared" ref="I70:I71" si="106">G70+H70</f>
        <v>0</v>
      </c>
      <c r="J70" s="114"/>
      <c r="K70" s="23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6"/>
      <c r="E71" s="235"/>
      <c r="F71" s="93">
        <f t="shared" si="105"/>
        <v>0</v>
      </c>
      <c r="G71" s="116"/>
      <c r="H71" s="235"/>
      <c r="I71" s="93">
        <f t="shared" si="106"/>
        <v>0</v>
      </c>
      <c r="J71" s="114"/>
      <c r="K71" s="23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1">
        <f t="shared" ref="D72:O72" si="110">SUM(D73:D73)</f>
        <v>0</v>
      </c>
      <c r="E72" s="91">
        <f t="shared" si="110"/>
        <v>0</v>
      </c>
      <c r="F72" s="91">
        <f t="shared" si="110"/>
        <v>0</v>
      </c>
      <c r="G72" s="91">
        <f t="shared" si="110"/>
        <v>0</v>
      </c>
      <c r="H72" s="91">
        <f t="shared" si="110"/>
        <v>0</v>
      </c>
      <c r="I72" s="91">
        <f t="shared" si="110"/>
        <v>0</v>
      </c>
      <c r="J72" s="90">
        <f t="shared" si="110"/>
        <v>0</v>
      </c>
      <c r="K72" s="91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235"/>
      <c r="F73" s="93">
        <f t="shared" ref="F73" si="111">D73+E73</f>
        <v>0</v>
      </c>
      <c r="G73" s="94"/>
      <c r="H73" s="235"/>
      <c r="I73" s="93">
        <f t="shared" ref="I73" si="112">G73+H73</f>
        <v>0</v>
      </c>
      <c r="J73" s="94"/>
      <c r="K73" s="23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1">
        <f>SUM(D75:D78)</f>
        <v>0</v>
      </c>
      <c r="E74" s="91">
        <f t="shared" ref="E74:O74" si="116">SUM(E75:E78)</f>
        <v>0</v>
      </c>
      <c r="F74" s="91">
        <f t="shared" si="116"/>
        <v>0</v>
      </c>
      <c r="G74" s="91">
        <f t="shared" si="116"/>
        <v>0</v>
      </c>
      <c r="H74" s="91">
        <f t="shared" si="116"/>
        <v>0</v>
      </c>
      <c r="I74" s="91">
        <f t="shared" si="116"/>
        <v>0</v>
      </c>
      <c r="J74" s="90">
        <f t="shared" si="116"/>
        <v>0</v>
      </c>
      <c r="K74" s="91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23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23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23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23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1">
        <f>SUM(D80:D130)</f>
        <v>0</v>
      </c>
      <c r="E79" s="91">
        <f t="shared" ref="E79:L79" si="122">SUM(E80:E130)</f>
        <v>0</v>
      </c>
      <c r="F79" s="91">
        <f t="shared" si="122"/>
        <v>0</v>
      </c>
      <c r="G79" s="91">
        <f t="shared" si="122"/>
        <v>0</v>
      </c>
      <c r="H79" s="91">
        <f t="shared" si="122"/>
        <v>0</v>
      </c>
      <c r="I79" s="91">
        <f t="shared" si="122"/>
        <v>0</v>
      </c>
      <c r="J79" s="91">
        <f t="shared" si="122"/>
        <v>0</v>
      </c>
      <c r="K79" s="91">
        <f t="shared" si="122"/>
        <v>0</v>
      </c>
      <c r="L79" s="91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1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6"/>
      <c r="E80" s="235"/>
      <c r="F80" s="93">
        <f t="shared" ref="F80:F130" si="125">D80+E80</f>
        <v>0</v>
      </c>
      <c r="G80" s="116"/>
      <c r="H80" s="235"/>
      <c r="I80" s="93">
        <f t="shared" ref="I80:I130" si="126">G80+H80</f>
        <v>0</v>
      </c>
      <c r="J80" s="114"/>
      <c r="K80" s="23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6"/>
      <c r="E81" s="235"/>
      <c r="F81" s="93">
        <f t="shared" si="125"/>
        <v>0</v>
      </c>
      <c r="G81" s="116"/>
      <c r="H81" s="235"/>
      <c r="I81" s="93">
        <f t="shared" si="126"/>
        <v>0</v>
      </c>
      <c r="J81" s="114"/>
      <c r="K81" s="23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6"/>
      <c r="E82" s="235"/>
      <c r="F82" s="93">
        <f t="shared" si="125"/>
        <v>0</v>
      </c>
      <c r="G82" s="116"/>
      <c r="H82" s="235"/>
      <c r="I82" s="93">
        <f t="shared" si="126"/>
        <v>0</v>
      </c>
      <c r="J82" s="114"/>
      <c r="K82" s="23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6"/>
      <c r="E83" s="235"/>
      <c r="F83" s="93">
        <f t="shared" si="125"/>
        <v>0</v>
      </c>
      <c r="G83" s="116"/>
      <c r="H83" s="235"/>
      <c r="I83" s="93">
        <f t="shared" si="126"/>
        <v>0</v>
      </c>
      <c r="J83" s="114"/>
      <c r="K83" s="23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6"/>
      <c r="E84" s="235"/>
      <c r="F84" s="93">
        <f t="shared" si="125"/>
        <v>0</v>
      </c>
      <c r="G84" s="116"/>
      <c r="H84" s="235"/>
      <c r="I84" s="93">
        <f t="shared" si="126"/>
        <v>0</v>
      </c>
      <c r="J84" s="114"/>
      <c r="K84" s="23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6"/>
      <c r="E85" s="248"/>
      <c r="F85" s="93">
        <f t="shared" si="125"/>
        <v>0</v>
      </c>
      <c r="G85" s="116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6"/>
      <c r="E86" s="248"/>
      <c r="F86" s="93">
        <f t="shared" si="125"/>
        <v>0</v>
      </c>
      <c r="G86" s="116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6"/>
      <c r="E87" s="248"/>
      <c r="F87" s="93">
        <f t="shared" si="125"/>
        <v>0</v>
      </c>
      <c r="G87" s="116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6"/>
      <c r="E88" s="248"/>
      <c r="F88" s="93">
        <f t="shared" si="125"/>
        <v>0</v>
      </c>
      <c r="G88" s="116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6"/>
      <c r="E89" s="248"/>
      <c r="F89" s="93">
        <f t="shared" si="125"/>
        <v>0</v>
      </c>
      <c r="G89" s="116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6"/>
      <c r="E90" s="248"/>
      <c r="F90" s="93">
        <f t="shared" si="125"/>
        <v>0</v>
      </c>
      <c r="G90" s="116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6"/>
      <c r="E91" s="248"/>
      <c r="F91" s="93">
        <f t="shared" si="125"/>
        <v>0</v>
      </c>
      <c r="G91" s="116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6"/>
      <c r="E92" s="248"/>
      <c r="F92" s="93">
        <f t="shared" si="125"/>
        <v>0</v>
      </c>
      <c r="G92" s="116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6"/>
      <c r="E93" s="248"/>
      <c r="F93" s="93">
        <f t="shared" si="125"/>
        <v>0</v>
      </c>
      <c r="G93" s="116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6"/>
      <c r="E94" s="93"/>
      <c r="F94" s="93">
        <f t="shared" si="125"/>
        <v>0</v>
      </c>
      <c r="G94" s="116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6"/>
      <c r="E95" s="93"/>
      <c r="F95" s="93">
        <f t="shared" si="125"/>
        <v>0</v>
      </c>
      <c r="G95" s="116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6"/>
      <c r="E96" s="93"/>
      <c r="F96" s="93">
        <f t="shared" si="125"/>
        <v>0</v>
      </c>
      <c r="G96" s="116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6"/>
      <c r="E97" s="93"/>
      <c r="F97" s="93">
        <f t="shared" si="125"/>
        <v>0</v>
      </c>
      <c r="G97" s="116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6"/>
      <c r="E98" s="93"/>
      <c r="F98" s="93">
        <f t="shared" si="125"/>
        <v>0</v>
      </c>
      <c r="G98" s="116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6"/>
      <c r="E99" s="93"/>
      <c r="F99" s="93">
        <f t="shared" si="125"/>
        <v>0</v>
      </c>
      <c r="G99" s="116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6"/>
      <c r="E100" s="93"/>
      <c r="F100" s="93">
        <f t="shared" si="125"/>
        <v>0</v>
      </c>
      <c r="G100" s="116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6"/>
      <c r="E101" s="93"/>
      <c r="F101" s="93">
        <f t="shared" si="125"/>
        <v>0</v>
      </c>
      <c r="G101" s="116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6"/>
      <c r="E102" s="235"/>
      <c r="F102" s="93">
        <f t="shared" si="125"/>
        <v>0</v>
      </c>
      <c r="G102" s="116"/>
      <c r="H102" s="235"/>
      <c r="I102" s="93">
        <f t="shared" si="126"/>
        <v>0</v>
      </c>
      <c r="J102" s="114"/>
      <c r="K102" s="23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6"/>
      <c r="E103" s="235"/>
      <c r="F103" s="93">
        <f t="shared" si="125"/>
        <v>0</v>
      </c>
      <c r="G103" s="116"/>
      <c r="H103" s="235"/>
      <c r="I103" s="93">
        <f t="shared" si="126"/>
        <v>0</v>
      </c>
      <c r="J103" s="114"/>
      <c r="K103" s="23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6"/>
      <c r="E104" s="235"/>
      <c r="F104" s="93">
        <f t="shared" si="125"/>
        <v>0</v>
      </c>
      <c r="G104" s="116"/>
      <c r="H104" s="235"/>
      <c r="I104" s="93">
        <f t="shared" si="126"/>
        <v>0</v>
      </c>
      <c r="J104" s="114"/>
      <c r="K104" s="23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6"/>
      <c r="E105" s="235"/>
      <c r="F105" s="93">
        <f t="shared" si="125"/>
        <v>0</v>
      </c>
      <c r="G105" s="116"/>
      <c r="H105" s="235"/>
      <c r="I105" s="93">
        <f t="shared" si="126"/>
        <v>0</v>
      </c>
      <c r="J105" s="114"/>
      <c r="K105" s="23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6"/>
      <c r="E106" s="235"/>
      <c r="F106" s="93">
        <f t="shared" si="125"/>
        <v>0</v>
      </c>
      <c r="G106" s="116"/>
      <c r="H106" s="235"/>
      <c r="I106" s="93">
        <f t="shared" si="126"/>
        <v>0</v>
      </c>
      <c r="J106" s="114"/>
      <c r="K106" s="23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6"/>
      <c r="E107" s="235"/>
      <c r="F107" s="93">
        <f t="shared" si="125"/>
        <v>0</v>
      </c>
      <c r="G107" s="116"/>
      <c r="H107" s="235"/>
      <c r="I107" s="93">
        <f t="shared" si="126"/>
        <v>0</v>
      </c>
      <c r="J107" s="114"/>
      <c r="K107" s="23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6"/>
      <c r="E108" s="235"/>
      <c r="F108" s="93">
        <f t="shared" si="125"/>
        <v>0</v>
      </c>
      <c r="G108" s="116"/>
      <c r="H108" s="235"/>
      <c r="I108" s="93">
        <f t="shared" si="126"/>
        <v>0</v>
      </c>
      <c r="J108" s="114"/>
      <c r="K108" s="23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6"/>
      <c r="E109" s="235"/>
      <c r="F109" s="93">
        <f t="shared" si="125"/>
        <v>0</v>
      </c>
      <c r="G109" s="116"/>
      <c r="H109" s="235"/>
      <c r="I109" s="93">
        <f t="shared" si="126"/>
        <v>0</v>
      </c>
      <c r="J109" s="114"/>
      <c r="K109" s="23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6"/>
      <c r="E110" s="235"/>
      <c r="F110" s="93">
        <f t="shared" si="125"/>
        <v>0</v>
      </c>
      <c r="G110" s="116"/>
      <c r="H110" s="235"/>
      <c r="I110" s="93">
        <f t="shared" si="126"/>
        <v>0</v>
      </c>
      <c r="J110" s="114"/>
      <c r="K110" s="23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6"/>
      <c r="E111" s="235"/>
      <c r="F111" s="93">
        <f t="shared" si="125"/>
        <v>0</v>
      </c>
      <c r="G111" s="116"/>
      <c r="H111" s="235"/>
      <c r="I111" s="93">
        <f t="shared" si="126"/>
        <v>0</v>
      </c>
      <c r="J111" s="114"/>
      <c r="K111" s="23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6"/>
      <c r="E112" s="235"/>
      <c r="F112" s="93">
        <f t="shared" si="125"/>
        <v>0</v>
      </c>
      <c r="G112" s="116"/>
      <c r="H112" s="235"/>
      <c r="I112" s="93">
        <f t="shared" si="126"/>
        <v>0</v>
      </c>
      <c r="J112" s="114"/>
      <c r="K112" s="23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6"/>
      <c r="E113" s="235"/>
      <c r="F113" s="93">
        <f t="shared" si="125"/>
        <v>0</v>
      </c>
      <c r="G113" s="116"/>
      <c r="H113" s="235"/>
      <c r="I113" s="93">
        <f t="shared" si="126"/>
        <v>0</v>
      </c>
      <c r="J113" s="114"/>
      <c r="K113" s="23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6"/>
      <c r="E114" s="235"/>
      <c r="F114" s="93">
        <f t="shared" si="125"/>
        <v>0</v>
      </c>
      <c r="G114" s="116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6"/>
      <c r="E115" s="235"/>
      <c r="F115" s="93">
        <f t="shared" si="125"/>
        <v>0</v>
      </c>
      <c r="G115" s="116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6"/>
      <c r="E116" s="235"/>
      <c r="F116" s="93">
        <f t="shared" si="125"/>
        <v>0</v>
      </c>
      <c r="G116" s="116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6"/>
      <c r="E117" s="235"/>
      <c r="F117" s="93">
        <f t="shared" si="125"/>
        <v>0</v>
      </c>
      <c r="G117" s="116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6"/>
      <c r="E118" s="93"/>
      <c r="F118" s="93">
        <f t="shared" si="125"/>
        <v>0</v>
      </c>
      <c r="G118" s="116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6"/>
      <c r="E119" s="93"/>
      <c r="F119" s="93">
        <f t="shared" si="125"/>
        <v>0</v>
      </c>
      <c r="G119" s="116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6"/>
      <c r="E120" s="93"/>
      <c r="F120" s="93">
        <f t="shared" si="125"/>
        <v>0</v>
      </c>
      <c r="G120" s="116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6"/>
      <c r="E121" s="93"/>
      <c r="F121" s="93">
        <f t="shared" si="125"/>
        <v>0</v>
      </c>
      <c r="G121" s="116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6"/>
      <c r="E122" s="93"/>
      <c r="F122" s="93">
        <f t="shared" si="125"/>
        <v>0</v>
      </c>
      <c r="G122" s="116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6"/>
      <c r="E123" s="93"/>
      <c r="F123" s="93">
        <f t="shared" si="125"/>
        <v>0</v>
      </c>
      <c r="G123" s="116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6"/>
      <c r="E124" s="93"/>
      <c r="F124" s="93">
        <f t="shared" si="125"/>
        <v>0</v>
      </c>
      <c r="G124" s="116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6"/>
      <c r="E125" s="93"/>
      <c r="F125" s="93">
        <f t="shared" si="125"/>
        <v>0</v>
      </c>
      <c r="G125" s="116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6"/>
      <c r="E126" s="93"/>
      <c r="F126" s="93">
        <f t="shared" si="125"/>
        <v>0</v>
      </c>
      <c r="G126" s="116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6"/>
      <c r="E127" s="93"/>
      <c r="F127" s="93">
        <f t="shared" si="125"/>
        <v>0</v>
      </c>
      <c r="G127" s="116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6"/>
      <c r="E128" s="93"/>
      <c r="F128" s="93">
        <f t="shared" si="125"/>
        <v>0</v>
      </c>
      <c r="G128" s="116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6"/>
      <c r="E129" s="93"/>
      <c r="F129" s="93">
        <f t="shared" si="125"/>
        <v>0</v>
      </c>
      <c r="G129" s="116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6"/>
      <c r="E130" s="115"/>
      <c r="F130" s="93">
        <f t="shared" si="125"/>
        <v>0</v>
      </c>
      <c r="G130" s="116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42">
        <f>SUM(D132:D137)</f>
        <v>0</v>
      </c>
      <c r="E131" s="242">
        <f t="shared" ref="E131:O131" si="132">SUM(E132:E137)</f>
        <v>0</v>
      </c>
      <c r="F131" s="242">
        <f t="shared" si="132"/>
        <v>0</v>
      </c>
      <c r="G131" s="242">
        <f t="shared" si="132"/>
        <v>0</v>
      </c>
      <c r="H131" s="242">
        <f t="shared" si="132"/>
        <v>0</v>
      </c>
      <c r="I131" s="242">
        <f t="shared" si="132"/>
        <v>0</v>
      </c>
      <c r="J131" s="250">
        <f t="shared" si="132"/>
        <v>0</v>
      </c>
      <c r="K131" s="242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6"/>
      <c r="E132" s="235"/>
      <c r="F132" s="93">
        <f t="shared" ref="F132:F137" si="133">D132+E132</f>
        <v>0</v>
      </c>
      <c r="G132" s="116"/>
      <c r="H132" s="235"/>
      <c r="I132" s="93">
        <f t="shared" ref="I132:I137" si="134">G132+H132</f>
        <v>0</v>
      </c>
      <c r="J132" s="114"/>
      <c r="K132" s="23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6"/>
      <c r="E133" s="235"/>
      <c r="F133" s="93">
        <f t="shared" si="133"/>
        <v>0</v>
      </c>
      <c r="G133" s="116"/>
      <c r="H133" s="235"/>
      <c r="I133" s="93">
        <f t="shared" si="134"/>
        <v>0</v>
      </c>
      <c r="J133" s="114"/>
      <c r="K133" s="23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6"/>
      <c r="E134" s="235"/>
      <c r="F134" s="93">
        <f t="shared" si="133"/>
        <v>0</v>
      </c>
      <c r="G134" s="116"/>
      <c r="H134" s="235"/>
      <c r="I134" s="93">
        <f t="shared" si="134"/>
        <v>0</v>
      </c>
      <c r="J134" s="114"/>
      <c r="K134" s="23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6"/>
      <c r="E135" s="235"/>
      <c r="F135" s="93">
        <f t="shared" si="133"/>
        <v>0</v>
      </c>
      <c r="G135" s="116"/>
      <c r="H135" s="235"/>
      <c r="I135" s="93">
        <f t="shared" si="134"/>
        <v>0</v>
      </c>
      <c r="J135" s="114"/>
      <c r="K135" s="23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6"/>
      <c r="E136" s="235"/>
      <c r="F136" s="93">
        <f t="shared" si="133"/>
        <v>0</v>
      </c>
      <c r="G136" s="116"/>
      <c r="H136" s="235"/>
      <c r="I136" s="93">
        <f t="shared" si="134"/>
        <v>0</v>
      </c>
      <c r="J136" s="114"/>
      <c r="K136" s="23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6"/>
      <c r="E137" s="235"/>
      <c r="F137" s="93">
        <f t="shared" si="133"/>
        <v>0</v>
      </c>
      <c r="G137" s="116"/>
      <c r="H137" s="235"/>
      <c r="I137" s="93">
        <f t="shared" si="134"/>
        <v>0</v>
      </c>
      <c r="J137" s="114"/>
      <c r="K137" s="23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1">
        <f>SUM(D139:D144)</f>
        <v>0</v>
      </c>
      <c r="E138" s="91">
        <f t="shared" ref="E138:O138" si="138">SUM(E139:E144)</f>
        <v>0</v>
      </c>
      <c r="F138" s="91">
        <f t="shared" si="138"/>
        <v>0</v>
      </c>
      <c r="G138" s="91">
        <f t="shared" si="138"/>
        <v>0</v>
      </c>
      <c r="H138" s="91">
        <f t="shared" si="138"/>
        <v>0</v>
      </c>
      <c r="I138" s="91">
        <f t="shared" si="138"/>
        <v>0</v>
      </c>
      <c r="J138" s="90">
        <f t="shared" si="138"/>
        <v>0</v>
      </c>
      <c r="K138" s="91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6"/>
      <c r="E139" s="235"/>
      <c r="F139" s="93">
        <f t="shared" ref="F139:F144" si="139">D139+E139</f>
        <v>0</v>
      </c>
      <c r="G139" s="116"/>
      <c r="H139" s="235"/>
      <c r="I139" s="93">
        <f t="shared" ref="I139:I144" si="140">G139+H139</f>
        <v>0</v>
      </c>
      <c r="J139" s="114"/>
      <c r="K139" s="23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6"/>
      <c r="E140" s="235"/>
      <c r="F140" s="93">
        <f t="shared" si="139"/>
        <v>0</v>
      </c>
      <c r="G140" s="116"/>
      <c r="H140" s="235"/>
      <c r="I140" s="93">
        <f t="shared" si="140"/>
        <v>0</v>
      </c>
      <c r="J140" s="114"/>
      <c r="K140" s="23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6"/>
      <c r="E141" s="235"/>
      <c r="F141" s="93">
        <f t="shared" si="139"/>
        <v>0</v>
      </c>
      <c r="G141" s="116"/>
      <c r="H141" s="235"/>
      <c r="I141" s="93">
        <f t="shared" si="140"/>
        <v>0</v>
      </c>
      <c r="J141" s="114"/>
      <c r="K141" s="23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6"/>
      <c r="E142" s="235"/>
      <c r="F142" s="93">
        <f t="shared" si="139"/>
        <v>0</v>
      </c>
      <c r="G142" s="116"/>
      <c r="H142" s="235"/>
      <c r="I142" s="93">
        <f t="shared" si="140"/>
        <v>0</v>
      </c>
      <c r="J142" s="114"/>
      <c r="K142" s="23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6"/>
      <c r="E143" s="235"/>
      <c r="F143" s="93">
        <f t="shared" si="139"/>
        <v>0</v>
      </c>
      <c r="G143" s="116"/>
      <c r="H143" s="235"/>
      <c r="I143" s="93">
        <f t="shared" si="140"/>
        <v>0</v>
      </c>
      <c r="J143" s="114"/>
      <c r="K143" s="23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6"/>
      <c r="E144" s="235"/>
      <c r="F144" s="93">
        <f t="shared" si="139"/>
        <v>0</v>
      </c>
      <c r="G144" s="116"/>
      <c r="H144" s="235"/>
      <c r="I144" s="93">
        <f t="shared" si="140"/>
        <v>0</v>
      </c>
      <c r="J144" s="114"/>
      <c r="K144" s="23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1">
        <f>SUM(D146:D147)</f>
        <v>0</v>
      </c>
      <c r="E145" s="91">
        <f t="shared" ref="E145:O145" si="144">SUM(E146:E147)</f>
        <v>0</v>
      </c>
      <c r="F145" s="91">
        <f t="shared" si="144"/>
        <v>0</v>
      </c>
      <c r="G145" s="91">
        <f t="shared" si="144"/>
        <v>0</v>
      </c>
      <c r="H145" s="91">
        <f t="shared" si="144"/>
        <v>0</v>
      </c>
      <c r="I145" s="91">
        <f t="shared" si="144"/>
        <v>0</v>
      </c>
      <c r="J145" s="90">
        <f t="shared" si="144"/>
        <v>0</v>
      </c>
      <c r="K145" s="91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235"/>
      <c r="F146" s="93">
        <f t="shared" ref="F146:F147" si="145">D146+E146</f>
        <v>0</v>
      </c>
      <c r="G146" s="94"/>
      <c r="H146" s="235"/>
      <c r="I146" s="93">
        <f t="shared" ref="I146:I147" si="146">G146+H146</f>
        <v>0</v>
      </c>
      <c r="J146" s="94"/>
      <c r="K146" s="23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235"/>
      <c r="F147" s="93">
        <f t="shared" si="145"/>
        <v>0</v>
      </c>
      <c r="G147" s="94"/>
      <c r="H147" s="235"/>
      <c r="I147" s="93">
        <f t="shared" si="146"/>
        <v>0</v>
      </c>
      <c r="J147" s="94"/>
      <c r="K147" s="23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1">
        <f>SUM(D149:D149)</f>
        <v>0</v>
      </c>
      <c r="E148" s="91">
        <f t="shared" ref="E148:O148" si="150">SUM(E149:E149)</f>
        <v>0</v>
      </c>
      <c r="F148" s="91">
        <f t="shared" si="150"/>
        <v>0</v>
      </c>
      <c r="G148" s="91">
        <f t="shared" si="150"/>
        <v>0</v>
      </c>
      <c r="H148" s="91">
        <f t="shared" si="150"/>
        <v>0</v>
      </c>
      <c r="I148" s="91">
        <f t="shared" si="150"/>
        <v>0</v>
      </c>
      <c r="J148" s="90">
        <f t="shared" si="150"/>
        <v>0</v>
      </c>
      <c r="K148" s="91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6"/>
      <c r="E149" s="235"/>
      <c r="F149" s="93">
        <f t="shared" ref="F149" si="151">D149+E149</f>
        <v>0</v>
      </c>
      <c r="G149" s="116"/>
      <c r="H149" s="235"/>
      <c r="I149" s="93">
        <f t="shared" ref="I149" si="152">G149+H149</f>
        <v>0</v>
      </c>
      <c r="J149" s="114"/>
      <c r="K149" s="23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1">
        <f>SUM(D151:D151)</f>
        <v>0</v>
      </c>
      <c r="E150" s="91">
        <f t="shared" ref="E150:O150" si="156">SUM(E151:E151)</f>
        <v>0</v>
      </c>
      <c r="F150" s="91">
        <f t="shared" si="156"/>
        <v>0</v>
      </c>
      <c r="G150" s="91">
        <f t="shared" si="156"/>
        <v>0</v>
      </c>
      <c r="H150" s="91">
        <f t="shared" si="156"/>
        <v>0</v>
      </c>
      <c r="I150" s="91">
        <f t="shared" si="156"/>
        <v>0</v>
      </c>
      <c r="J150" s="90">
        <f t="shared" si="156"/>
        <v>0</v>
      </c>
      <c r="K150" s="91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6"/>
      <c r="E151" s="93"/>
      <c r="F151" s="93">
        <f t="shared" ref="F151" si="157">D151+E151</f>
        <v>0</v>
      </c>
      <c r="G151" s="116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1">
        <f>SUM(D153:D155)</f>
        <v>0</v>
      </c>
      <c r="E152" s="91">
        <f t="shared" ref="E152:O152" si="162">SUM(E153:E155)</f>
        <v>0</v>
      </c>
      <c r="F152" s="91">
        <f t="shared" si="162"/>
        <v>0</v>
      </c>
      <c r="G152" s="91">
        <f t="shared" si="162"/>
        <v>0</v>
      </c>
      <c r="H152" s="91">
        <f t="shared" si="162"/>
        <v>0</v>
      </c>
      <c r="I152" s="91">
        <f t="shared" si="162"/>
        <v>0</v>
      </c>
      <c r="J152" s="90">
        <f t="shared" si="162"/>
        <v>0</v>
      </c>
      <c r="K152" s="91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6"/>
      <c r="E153" s="235"/>
      <c r="F153" s="93">
        <f t="shared" ref="F153:F155" si="163">D153+E153</f>
        <v>0</v>
      </c>
      <c r="G153" s="116"/>
      <c r="H153" s="235"/>
      <c r="I153" s="93">
        <f t="shared" ref="I153:I155" si="164">G153+H153</f>
        <v>0</v>
      </c>
      <c r="J153" s="114"/>
      <c r="K153" s="23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6"/>
      <c r="E154" s="235"/>
      <c r="F154" s="93">
        <f t="shared" si="163"/>
        <v>0</v>
      </c>
      <c r="G154" s="116"/>
      <c r="H154" s="235"/>
      <c r="I154" s="93">
        <f t="shared" si="164"/>
        <v>0</v>
      </c>
      <c r="J154" s="114"/>
      <c r="K154" s="23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6"/>
      <c r="E155" s="235"/>
      <c r="F155" s="93">
        <f t="shared" si="163"/>
        <v>0</v>
      </c>
      <c r="G155" s="116"/>
      <c r="H155" s="235"/>
      <c r="I155" s="93">
        <f t="shared" si="164"/>
        <v>0</v>
      </c>
      <c r="J155" s="114"/>
      <c r="K155" s="23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1">
        <v>0</v>
      </c>
      <c r="E156" s="91">
        <f t="shared" ref="E156:O156" si="168">SUM(E157:E157)</f>
        <v>0</v>
      </c>
      <c r="F156" s="91">
        <f t="shared" si="168"/>
        <v>0</v>
      </c>
      <c r="G156" s="91">
        <f t="shared" si="168"/>
        <v>0</v>
      </c>
      <c r="H156" s="91">
        <f t="shared" si="168"/>
        <v>0</v>
      </c>
      <c r="I156" s="91">
        <f t="shared" si="168"/>
        <v>0</v>
      </c>
      <c r="J156" s="90">
        <f t="shared" si="168"/>
        <v>0</v>
      </c>
      <c r="K156" s="91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235"/>
      <c r="F157" s="93">
        <f t="shared" ref="F157" si="169">D157+E157</f>
        <v>0</v>
      </c>
      <c r="G157" s="94"/>
      <c r="H157" s="235"/>
      <c r="I157" s="93">
        <f t="shared" ref="I157" si="170">G157+H157</f>
        <v>0</v>
      </c>
      <c r="J157" s="94"/>
      <c r="K157" s="23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1">
        <f t="shared" ref="D158:O158" si="174">SUM(D159:D159)</f>
        <v>0</v>
      </c>
      <c r="E158" s="91">
        <f t="shared" si="174"/>
        <v>0</v>
      </c>
      <c r="F158" s="91">
        <f t="shared" si="174"/>
        <v>0</v>
      </c>
      <c r="G158" s="91">
        <f t="shared" si="174"/>
        <v>0</v>
      </c>
      <c r="H158" s="91">
        <f t="shared" si="174"/>
        <v>0</v>
      </c>
      <c r="I158" s="91">
        <f t="shared" si="174"/>
        <v>0</v>
      </c>
      <c r="J158" s="90">
        <f t="shared" si="174"/>
        <v>0</v>
      </c>
      <c r="K158" s="91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6"/>
      <c r="E159" s="235"/>
      <c r="F159" s="93">
        <f t="shared" ref="F159" si="175">D159+E159</f>
        <v>0</v>
      </c>
      <c r="G159" s="116"/>
      <c r="H159" s="235"/>
      <c r="I159" s="93">
        <f t="shared" ref="I159" si="176">G159+H159</f>
        <v>0</v>
      </c>
      <c r="J159" s="114"/>
      <c r="K159" s="23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1">
        <f t="shared" ref="D160:O160" si="180">SUM(D161:D161)</f>
        <v>0</v>
      </c>
      <c r="E160" s="91">
        <f t="shared" si="180"/>
        <v>0</v>
      </c>
      <c r="F160" s="91">
        <f t="shared" si="180"/>
        <v>0</v>
      </c>
      <c r="G160" s="91">
        <f t="shared" si="180"/>
        <v>0</v>
      </c>
      <c r="H160" s="91">
        <f t="shared" si="180"/>
        <v>0</v>
      </c>
      <c r="I160" s="91">
        <f t="shared" si="180"/>
        <v>0</v>
      </c>
      <c r="J160" s="90">
        <f t="shared" si="180"/>
        <v>0</v>
      </c>
      <c r="K160" s="91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6"/>
      <c r="E161" s="235"/>
      <c r="F161" s="93">
        <f t="shared" ref="F161" si="181">D161+E161</f>
        <v>0</v>
      </c>
      <c r="G161" s="116"/>
      <c r="H161" s="235"/>
      <c r="I161" s="93">
        <f t="shared" ref="I161" si="182">G161+H161</f>
        <v>0</v>
      </c>
      <c r="J161" s="114"/>
      <c r="K161" s="23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1">
        <f t="shared" ref="D162:O162" si="186">SUM(D163:D166)</f>
        <v>0</v>
      </c>
      <c r="E162" s="91">
        <f t="shared" si="186"/>
        <v>0</v>
      </c>
      <c r="F162" s="91">
        <f t="shared" si="186"/>
        <v>0</v>
      </c>
      <c r="G162" s="91">
        <f t="shared" si="186"/>
        <v>0</v>
      </c>
      <c r="H162" s="91">
        <f t="shared" si="186"/>
        <v>0</v>
      </c>
      <c r="I162" s="91">
        <f t="shared" si="186"/>
        <v>0</v>
      </c>
      <c r="J162" s="90">
        <f t="shared" si="186"/>
        <v>0</v>
      </c>
      <c r="K162" s="91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6"/>
      <c r="E163" s="235"/>
      <c r="F163" s="93">
        <f t="shared" ref="F163:F166" si="187">D163+E163</f>
        <v>0</v>
      </c>
      <c r="G163" s="116"/>
      <c r="H163" s="235"/>
      <c r="I163" s="93">
        <f t="shared" ref="I163:I166" si="188">G163+H163</f>
        <v>0</v>
      </c>
      <c r="J163" s="114"/>
      <c r="K163" s="23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6"/>
      <c r="E164" s="235"/>
      <c r="F164" s="93">
        <f t="shared" si="187"/>
        <v>0</v>
      </c>
      <c r="G164" s="116"/>
      <c r="H164" s="235"/>
      <c r="I164" s="93">
        <f t="shared" si="188"/>
        <v>0</v>
      </c>
      <c r="J164" s="114"/>
      <c r="K164" s="23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6"/>
      <c r="E165" s="235"/>
      <c r="F165" s="93">
        <f t="shared" si="187"/>
        <v>0</v>
      </c>
      <c r="G165" s="116"/>
      <c r="H165" s="235"/>
      <c r="I165" s="93">
        <f t="shared" si="188"/>
        <v>0</v>
      </c>
      <c r="J165" s="114"/>
      <c r="K165" s="23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6"/>
      <c r="E166" s="235"/>
      <c r="F166" s="93">
        <f t="shared" si="187"/>
        <v>0</v>
      </c>
      <c r="G166" s="116"/>
      <c r="H166" s="235"/>
      <c r="I166" s="93">
        <f t="shared" si="188"/>
        <v>0</v>
      </c>
      <c r="J166" s="114"/>
      <c r="K166" s="23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1">
        <f t="shared" ref="D167:O167" si="192">SUM(D168:D173)</f>
        <v>0</v>
      </c>
      <c r="E167" s="91">
        <f t="shared" si="192"/>
        <v>0</v>
      </c>
      <c r="F167" s="91">
        <f t="shared" si="192"/>
        <v>0</v>
      </c>
      <c r="G167" s="91">
        <f t="shared" si="192"/>
        <v>0</v>
      </c>
      <c r="H167" s="91">
        <f t="shared" si="192"/>
        <v>0</v>
      </c>
      <c r="I167" s="91">
        <f t="shared" si="192"/>
        <v>0</v>
      </c>
      <c r="J167" s="90">
        <f t="shared" si="192"/>
        <v>0</v>
      </c>
      <c r="K167" s="91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6"/>
      <c r="E168" s="235"/>
      <c r="F168" s="93">
        <f t="shared" ref="F168:F173" si="193">D168+E168</f>
        <v>0</v>
      </c>
      <c r="G168" s="116"/>
      <c r="H168" s="235"/>
      <c r="I168" s="93">
        <f t="shared" ref="I168:I173" si="194">G168+H168</f>
        <v>0</v>
      </c>
      <c r="J168" s="114"/>
      <c r="K168" s="23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6"/>
      <c r="E169" s="93"/>
      <c r="F169" s="93">
        <f t="shared" si="193"/>
        <v>0</v>
      </c>
      <c r="G169" s="116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6"/>
      <c r="E170" s="93"/>
      <c r="F170" s="93">
        <f t="shared" si="193"/>
        <v>0</v>
      </c>
      <c r="G170" s="116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6"/>
      <c r="E171" s="93"/>
      <c r="F171" s="93">
        <f t="shared" si="193"/>
        <v>0</v>
      </c>
      <c r="G171" s="116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6"/>
      <c r="E172" s="93"/>
      <c r="F172" s="93">
        <f t="shared" si="193"/>
        <v>0</v>
      </c>
      <c r="G172" s="116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6"/>
      <c r="E173" s="93"/>
      <c r="F173" s="93">
        <f t="shared" si="193"/>
        <v>0</v>
      </c>
      <c r="G173" s="116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1">
        <f t="shared" ref="D174:O174" si="198">SUM(D175:D180)</f>
        <v>0</v>
      </c>
      <c r="E174" s="91">
        <f t="shared" si="198"/>
        <v>0</v>
      </c>
      <c r="F174" s="91">
        <f t="shared" si="198"/>
        <v>0</v>
      </c>
      <c r="G174" s="91">
        <f t="shared" si="198"/>
        <v>0</v>
      </c>
      <c r="H174" s="91">
        <f t="shared" si="198"/>
        <v>0</v>
      </c>
      <c r="I174" s="91">
        <f t="shared" si="198"/>
        <v>0</v>
      </c>
      <c r="J174" s="90">
        <f t="shared" si="198"/>
        <v>0</v>
      </c>
      <c r="K174" s="91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6"/>
      <c r="E175" s="235"/>
      <c r="F175" s="93">
        <f t="shared" ref="F175:F180" si="199">D175+E175</f>
        <v>0</v>
      </c>
      <c r="G175" s="116"/>
      <c r="H175" s="235"/>
      <c r="I175" s="93">
        <f t="shared" ref="I175:I180" si="200">G175+H175</f>
        <v>0</v>
      </c>
      <c r="J175" s="114"/>
      <c r="K175" s="23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6"/>
      <c r="E176" s="235"/>
      <c r="F176" s="93">
        <f t="shared" si="199"/>
        <v>0</v>
      </c>
      <c r="G176" s="116"/>
      <c r="H176" s="235"/>
      <c r="I176" s="93">
        <f t="shared" si="200"/>
        <v>0</v>
      </c>
      <c r="J176" s="114"/>
      <c r="K176" s="23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6"/>
      <c r="E177" s="235"/>
      <c r="F177" s="93">
        <f t="shared" si="199"/>
        <v>0</v>
      </c>
      <c r="G177" s="116"/>
      <c r="H177" s="235"/>
      <c r="I177" s="93">
        <f t="shared" si="200"/>
        <v>0</v>
      </c>
      <c r="J177" s="114"/>
      <c r="K177" s="23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6"/>
      <c r="E178" s="235"/>
      <c r="F178" s="93">
        <f t="shared" si="199"/>
        <v>0</v>
      </c>
      <c r="G178" s="116"/>
      <c r="H178" s="235"/>
      <c r="I178" s="93">
        <f t="shared" si="200"/>
        <v>0</v>
      </c>
      <c r="J178" s="114"/>
      <c r="K178" s="23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6"/>
      <c r="E179" s="235"/>
      <c r="F179" s="93">
        <f t="shared" si="199"/>
        <v>0</v>
      </c>
      <c r="G179" s="116"/>
      <c r="H179" s="235"/>
      <c r="I179" s="93">
        <f t="shared" si="200"/>
        <v>0</v>
      </c>
      <c r="J179" s="114"/>
      <c r="K179" s="23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6"/>
      <c r="E180" s="235"/>
      <c r="F180" s="93">
        <f t="shared" si="199"/>
        <v>0</v>
      </c>
      <c r="G180" s="116"/>
      <c r="H180" s="235"/>
      <c r="I180" s="93">
        <f t="shared" si="200"/>
        <v>0</v>
      </c>
      <c r="J180" s="114"/>
      <c r="K180" s="23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1">
        <f t="shared" ref="D181:O181" si="204">SUM(D182:D189)</f>
        <v>0</v>
      </c>
      <c r="E181" s="91">
        <f t="shared" si="204"/>
        <v>0</v>
      </c>
      <c r="F181" s="91">
        <f t="shared" si="204"/>
        <v>0</v>
      </c>
      <c r="G181" s="91">
        <f t="shared" si="204"/>
        <v>0</v>
      </c>
      <c r="H181" s="91">
        <f t="shared" si="204"/>
        <v>0</v>
      </c>
      <c r="I181" s="91">
        <f t="shared" si="204"/>
        <v>0</v>
      </c>
      <c r="J181" s="90">
        <f t="shared" si="204"/>
        <v>0</v>
      </c>
      <c r="K181" s="91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6"/>
      <c r="E182" s="235"/>
      <c r="F182" s="93">
        <f t="shared" ref="F182:F189" si="205">D182+E182</f>
        <v>0</v>
      </c>
      <c r="G182" s="116"/>
      <c r="H182" s="235"/>
      <c r="I182" s="93">
        <f t="shared" ref="I182:I189" si="206">G182+H182</f>
        <v>0</v>
      </c>
      <c r="J182" s="114"/>
      <c r="K182" s="23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6"/>
      <c r="E183" s="235"/>
      <c r="F183" s="93">
        <f t="shared" si="205"/>
        <v>0</v>
      </c>
      <c r="G183" s="116"/>
      <c r="H183" s="235"/>
      <c r="I183" s="93">
        <f t="shared" si="206"/>
        <v>0</v>
      </c>
      <c r="J183" s="114"/>
      <c r="K183" s="23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6"/>
      <c r="E184" s="93"/>
      <c r="F184" s="93">
        <f t="shared" si="205"/>
        <v>0</v>
      </c>
      <c r="G184" s="116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6"/>
      <c r="E185" s="93"/>
      <c r="F185" s="93">
        <f t="shared" si="205"/>
        <v>0</v>
      </c>
      <c r="G185" s="116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6"/>
      <c r="E186" s="93"/>
      <c r="F186" s="93">
        <f t="shared" si="205"/>
        <v>0</v>
      </c>
      <c r="G186" s="116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6"/>
      <c r="E187" s="235"/>
      <c r="F187" s="93">
        <f t="shared" si="205"/>
        <v>0</v>
      </c>
      <c r="G187" s="116"/>
      <c r="H187" s="235"/>
      <c r="I187" s="93">
        <f t="shared" si="206"/>
        <v>0</v>
      </c>
      <c r="J187" s="114"/>
      <c r="K187" s="23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6"/>
      <c r="E188" s="235"/>
      <c r="F188" s="93">
        <f t="shared" si="205"/>
        <v>0</v>
      </c>
      <c r="G188" s="116"/>
      <c r="H188" s="235"/>
      <c r="I188" s="93">
        <f t="shared" si="206"/>
        <v>0</v>
      </c>
      <c r="J188" s="114"/>
      <c r="K188" s="23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6"/>
      <c r="E189" s="235"/>
      <c r="F189" s="93">
        <f t="shared" si="205"/>
        <v>0</v>
      </c>
      <c r="G189" s="116"/>
      <c r="H189" s="235"/>
      <c r="I189" s="93">
        <f t="shared" si="206"/>
        <v>0</v>
      </c>
      <c r="J189" s="114"/>
      <c r="K189" s="23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1">
        <f t="shared" ref="D190:O190" si="210">SUM(D191:D191)</f>
        <v>0</v>
      </c>
      <c r="E190" s="91">
        <f t="shared" si="210"/>
        <v>0</v>
      </c>
      <c r="F190" s="91">
        <f t="shared" si="210"/>
        <v>0</v>
      </c>
      <c r="G190" s="91">
        <f t="shared" si="210"/>
        <v>0</v>
      </c>
      <c r="H190" s="91">
        <f t="shared" si="210"/>
        <v>0</v>
      </c>
      <c r="I190" s="91">
        <f t="shared" si="210"/>
        <v>0</v>
      </c>
      <c r="J190" s="90">
        <f t="shared" si="210"/>
        <v>0</v>
      </c>
      <c r="K190" s="91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6"/>
      <c r="E191" s="235"/>
      <c r="F191" s="93">
        <f t="shared" ref="F191" si="211">D191+E191</f>
        <v>0</v>
      </c>
      <c r="G191" s="116"/>
      <c r="H191" s="235"/>
      <c r="I191" s="93">
        <f t="shared" ref="I191" si="212">G191+H191</f>
        <v>0</v>
      </c>
      <c r="J191" s="114"/>
      <c r="K191" s="23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1">
        <f>SUM(D193:D195)</f>
        <v>0</v>
      </c>
      <c r="E192" s="91">
        <f t="shared" ref="E192:O192" si="216">SUM(E193:E195)</f>
        <v>0</v>
      </c>
      <c r="F192" s="91">
        <f t="shared" si="216"/>
        <v>0</v>
      </c>
      <c r="G192" s="91">
        <f t="shared" si="216"/>
        <v>0</v>
      </c>
      <c r="H192" s="91">
        <f t="shared" si="216"/>
        <v>0</v>
      </c>
      <c r="I192" s="91">
        <f t="shared" si="216"/>
        <v>0</v>
      </c>
      <c r="J192" s="90">
        <f t="shared" si="216"/>
        <v>0</v>
      </c>
      <c r="K192" s="91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6"/>
      <c r="E193" s="93"/>
      <c r="F193" s="93">
        <f t="shared" ref="F193:F195" si="217">D193+E193</f>
        <v>0</v>
      </c>
      <c r="G193" s="116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6"/>
      <c r="E194" s="235"/>
      <c r="F194" s="93">
        <f t="shared" si="217"/>
        <v>0</v>
      </c>
      <c r="G194" s="116"/>
      <c r="H194" s="235"/>
      <c r="I194" s="93">
        <f t="shared" si="218"/>
        <v>0</v>
      </c>
      <c r="J194" s="114"/>
      <c r="K194" s="23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6"/>
      <c r="E195" s="235"/>
      <c r="F195" s="93">
        <f t="shared" si="217"/>
        <v>0</v>
      </c>
      <c r="G195" s="116"/>
      <c r="H195" s="235"/>
      <c r="I195" s="93">
        <f t="shared" si="218"/>
        <v>0</v>
      </c>
      <c r="J195" s="114"/>
      <c r="K195" s="23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1">
        <f t="shared" ref="D196:O196" si="222">SUM(D197:D200)</f>
        <v>0</v>
      </c>
      <c r="E196" s="91">
        <f t="shared" si="222"/>
        <v>0</v>
      </c>
      <c r="F196" s="91">
        <f t="shared" si="222"/>
        <v>0</v>
      </c>
      <c r="G196" s="91">
        <f t="shared" si="222"/>
        <v>0</v>
      </c>
      <c r="H196" s="91">
        <f t="shared" si="222"/>
        <v>0</v>
      </c>
      <c r="I196" s="91">
        <f t="shared" si="222"/>
        <v>0</v>
      </c>
      <c r="J196" s="90">
        <f t="shared" si="222"/>
        <v>0</v>
      </c>
      <c r="K196" s="91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6"/>
      <c r="E197" s="93"/>
      <c r="F197" s="93">
        <f t="shared" ref="F197:F200" si="223">D197+E197</f>
        <v>0</v>
      </c>
      <c r="G197" s="116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6"/>
      <c r="E198" s="235"/>
      <c r="F198" s="93">
        <f t="shared" si="223"/>
        <v>0</v>
      </c>
      <c r="G198" s="116"/>
      <c r="H198" s="235"/>
      <c r="I198" s="93">
        <f t="shared" si="224"/>
        <v>0</v>
      </c>
      <c r="J198" s="114"/>
      <c r="K198" s="23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6"/>
      <c r="E199" s="235"/>
      <c r="F199" s="93">
        <f t="shared" si="223"/>
        <v>0</v>
      </c>
      <c r="G199" s="116"/>
      <c r="H199" s="235"/>
      <c r="I199" s="93">
        <f t="shared" si="224"/>
        <v>0</v>
      </c>
      <c r="J199" s="114"/>
      <c r="K199" s="23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6"/>
      <c r="E200" s="235"/>
      <c r="F200" s="93">
        <f t="shared" si="223"/>
        <v>0</v>
      </c>
      <c r="G200" s="116"/>
      <c r="H200" s="235"/>
      <c r="I200" s="93">
        <f t="shared" si="224"/>
        <v>0</v>
      </c>
      <c r="J200" s="114"/>
      <c r="K200" s="23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1">
        <f>SUM(D202:D211)</f>
        <v>0</v>
      </c>
      <c r="E201" s="91">
        <f t="shared" ref="E201:O201" si="228">SUM(E202:E211)</f>
        <v>0</v>
      </c>
      <c r="F201" s="91">
        <f t="shared" si="228"/>
        <v>0</v>
      </c>
      <c r="G201" s="91">
        <f t="shared" si="228"/>
        <v>0</v>
      </c>
      <c r="H201" s="91">
        <f t="shared" si="228"/>
        <v>0</v>
      </c>
      <c r="I201" s="91">
        <f t="shared" si="228"/>
        <v>0</v>
      </c>
      <c r="J201" s="91">
        <f t="shared" si="228"/>
        <v>0</v>
      </c>
      <c r="K201" s="91">
        <f t="shared" si="228"/>
        <v>0</v>
      </c>
      <c r="L201" s="91">
        <f t="shared" si="228"/>
        <v>0</v>
      </c>
      <c r="M201" s="91">
        <f t="shared" si="228"/>
        <v>0</v>
      </c>
      <c r="N201" s="91">
        <f t="shared" si="228"/>
        <v>0</v>
      </c>
      <c r="O201" s="91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6"/>
      <c r="E202" s="235"/>
      <c r="F202" s="93">
        <f>D202+E202</f>
        <v>0</v>
      </c>
      <c r="G202" s="116"/>
      <c r="H202" s="235"/>
      <c r="I202" s="93">
        <f>G202+H202</f>
        <v>0</v>
      </c>
      <c r="J202" s="114"/>
      <c r="K202" s="23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6"/>
      <c r="E203" s="235"/>
      <c r="F203" s="93">
        <f t="shared" ref="F203:F211" si="229">D203+E203</f>
        <v>0</v>
      </c>
      <c r="G203" s="116"/>
      <c r="H203" s="235"/>
      <c r="I203" s="93">
        <f t="shared" ref="I203:I211" si="230">G203+H203</f>
        <v>0</v>
      </c>
      <c r="J203" s="114"/>
      <c r="K203" s="23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6"/>
      <c r="E204" s="235"/>
      <c r="F204" s="93">
        <f t="shared" si="229"/>
        <v>0</v>
      </c>
      <c r="G204" s="116"/>
      <c r="H204" s="235"/>
      <c r="I204" s="93">
        <f t="shared" si="230"/>
        <v>0</v>
      </c>
      <c r="J204" s="114"/>
      <c r="K204" s="23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6"/>
      <c r="E205" s="235"/>
      <c r="F205" s="93">
        <f t="shared" si="229"/>
        <v>0</v>
      </c>
      <c r="G205" s="116"/>
      <c r="H205" s="235"/>
      <c r="I205" s="93">
        <f t="shared" si="230"/>
        <v>0</v>
      </c>
      <c r="J205" s="114"/>
      <c r="K205" s="23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6"/>
      <c r="E206" s="235"/>
      <c r="F206" s="93">
        <f t="shared" si="229"/>
        <v>0</v>
      </c>
      <c r="G206" s="116"/>
      <c r="H206" s="235"/>
      <c r="I206" s="93">
        <f t="shared" si="230"/>
        <v>0</v>
      </c>
      <c r="J206" s="114"/>
      <c r="K206" s="23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6"/>
      <c r="E207" s="235"/>
      <c r="F207" s="93">
        <f t="shared" si="229"/>
        <v>0</v>
      </c>
      <c r="G207" s="116"/>
      <c r="H207" s="235"/>
      <c r="I207" s="93">
        <f t="shared" si="230"/>
        <v>0</v>
      </c>
      <c r="J207" s="114"/>
      <c r="K207" s="23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6"/>
      <c r="E208" s="235"/>
      <c r="F208" s="93">
        <f t="shared" si="229"/>
        <v>0</v>
      </c>
      <c r="G208" s="116"/>
      <c r="H208" s="235"/>
      <c r="I208" s="93">
        <f t="shared" si="230"/>
        <v>0</v>
      </c>
      <c r="J208" s="114"/>
      <c r="K208" s="23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6"/>
      <c r="E209" s="235"/>
      <c r="F209" s="93">
        <f t="shared" si="229"/>
        <v>0</v>
      </c>
      <c r="G209" s="116"/>
      <c r="H209" s="235"/>
      <c r="I209" s="93">
        <f t="shared" si="230"/>
        <v>0</v>
      </c>
      <c r="J209" s="114"/>
      <c r="K209" s="23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6"/>
      <c r="E210" s="235"/>
      <c r="F210" s="93">
        <f t="shared" si="229"/>
        <v>0</v>
      </c>
      <c r="G210" s="116"/>
      <c r="H210" s="235"/>
      <c r="I210" s="93">
        <f t="shared" si="230"/>
        <v>0</v>
      </c>
      <c r="J210" s="114"/>
      <c r="K210" s="23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6"/>
      <c r="E211" s="235"/>
      <c r="F211" s="93">
        <f t="shared" si="229"/>
        <v>0</v>
      </c>
      <c r="G211" s="116"/>
      <c r="H211" s="235"/>
      <c r="I211" s="93">
        <f t="shared" si="230"/>
        <v>0</v>
      </c>
      <c r="J211" s="114"/>
      <c r="K211" s="23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1">
        <f>SUM(D213:D228)</f>
        <v>0</v>
      </c>
      <c r="E212" s="91">
        <f t="shared" ref="E212:O212" si="235">SUM(E213:E228)</f>
        <v>0</v>
      </c>
      <c r="F212" s="91">
        <f t="shared" si="235"/>
        <v>0</v>
      </c>
      <c r="G212" s="91">
        <f t="shared" si="235"/>
        <v>0</v>
      </c>
      <c r="H212" s="91">
        <f t="shared" si="235"/>
        <v>0</v>
      </c>
      <c r="I212" s="91">
        <f t="shared" si="235"/>
        <v>0</v>
      </c>
      <c r="J212" s="91">
        <f t="shared" si="235"/>
        <v>0</v>
      </c>
      <c r="K212" s="91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1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6"/>
      <c r="E213" s="235"/>
      <c r="F213" s="93">
        <f t="shared" ref="F213:F228" si="238">D213+E213</f>
        <v>0</v>
      </c>
      <c r="G213" s="116"/>
      <c r="H213" s="235"/>
      <c r="I213" s="93">
        <f t="shared" ref="I213:I228" si="239">G213+H213</f>
        <v>0</v>
      </c>
      <c r="J213" s="114"/>
      <c r="K213" s="23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6"/>
      <c r="E214" s="235"/>
      <c r="F214" s="93">
        <f t="shared" si="238"/>
        <v>0</v>
      </c>
      <c r="G214" s="116"/>
      <c r="H214" s="235"/>
      <c r="I214" s="93">
        <f t="shared" si="239"/>
        <v>0</v>
      </c>
      <c r="J214" s="114"/>
      <c r="K214" s="23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6"/>
      <c r="E215" s="235"/>
      <c r="F215" s="93">
        <f t="shared" si="238"/>
        <v>0</v>
      </c>
      <c r="G215" s="116"/>
      <c r="H215" s="235"/>
      <c r="I215" s="93">
        <f t="shared" si="239"/>
        <v>0</v>
      </c>
      <c r="J215" s="114"/>
      <c r="K215" s="23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6"/>
      <c r="E216" s="235"/>
      <c r="F216" s="93">
        <f t="shared" si="238"/>
        <v>0</v>
      </c>
      <c r="G216" s="116"/>
      <c r="H216" s="235"/>
      <c r="I216" s="93">
        <f t="shared" si="239"/>
        <v>0</v>
      </c>
      <c r="J216" s="114"/>
      <c r="K216" s="23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6"/>
      <c r="E217" s="235"/>
      <c r="F217" s="93">
        <f t="shared" si="238"/>
        <v>0</v>
      </c>
      <c r="G217" s="116"/>
      <c r="H217" s="235"/>
      <c r="I217" s="93">
        <f t="shared" si="239"/>
        <v>0</v>
      </c>
      <c r="J217" s="114"/>
      <c r="K217" s="23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6"/>
      <c r="E218" s="235"/>
      <c r="F218" s="93">
        <f t="shared" si="238"/>
        <v>0</v>
      </c>
      <c r="G218" s="116"/>
      <c r="H218" s="235"/>
      <c r="I218" s="93">
        <f t="shared" si="239"/>
        <v>0</v>
      </c>
      <c r="J218" s="114"/>
      <c r="K218" s="23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6"/>
      <c r="E219" s="235"/>
      <c r="F219" s="93">
        <f t="shared" si="238"/>
        <v>0</v>
      </c>
      <c r="G219" s="116"/>
      <c r="H219" s="235"/>
      <c r="I219" s="93">
        <f t="shared" si="239"/>
        <v>0</v>
      </c>
      <c r="J219" s="114"/>
      <c r="K219" s="23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6"/>
      <c r="E220" s="235"/>
      <c r="F220" s="93">
        <f t="shared" si="238"/>
        <v>0</v>
      </c>
      <c r="G220" s="116"/>
      <c r="H220" s="235"/>
      <c r="I220" s="93">
        <f t="shared" si="239"/>
        <v>0</v>
      </c>
      <c r="J220" s="114"/>
      <c r="K220" s="23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235"/>
      <c r="F221" s="93">
        <f t="shared" si="238"/>
        <v>0</v>
      </c>
      <c r="G221" s="94"/>
      <c r="H221" s="235"/>
      <c r="I221" s="93">
        <f t="shared" si="239"/>
        <v>0</v>
      </c>
      <c r="J221" s="94"/>
      <c r="K221" s="23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235"/>
      <c r="F222" s="93">
        <f t="shared" si="238"/>
        <v>0</v>
      </c>
      <c r="G222" s="94"/>
      <c r="H222" s="235"/>
      <c r="I222" s="93">
        <f t="shared" si="239"/>
        <v>0</v>
      </c>
      <c r="J222" s="94"/>
      <c r="K222" s="23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235"/>
      <c r="F223" s="93">
        <f t="shared" si="238"/>
        <v>0</v>
      </c>
      <c r="G223" s="94"/>
      <c r="H223" s="235"/>
      <c r="I223" s="93">
        <f t="shared" si="239"/>
        <v>0</v>
      </c>
      <c r="J223" s="94"/>
      <c r="K223" s="23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235"/>
      <c r="F224" s="93">
        <f t="shared" si="238"/>
        <v>0</v>
      </c>
      <c r="G224" s="94"/>
      <c r="H224" s="235"/>
      <c r="I224" s="93">
        <f t="shared" si="239"/>
        <v>0</v>
      </c>
      <c r="J224" s="94"/>
      <c r="K224" s="23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6"/>
      <c r="E225" s="235"/>
      <c r="F225" s="93">
        <f t="shared" si="238"/>
        <v>0</v>
      </c>
      <c r="G225" s="116"/>
      <c r="H225" s="235"/>
      <c r="I225" s="93">
        <f t="shared" si="239"/>
        <v>0</v>
      </c>
      <c r="J225" s="114"/>
      <c r="K225" s="23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6"/>
      <c r="E226" s="235"/>
      <c r="F226" s="93">
        <f t="shared" si="238"/>
        <v>0</v>
      </c>
      <c r="G226" s="116"/>
      <c r="H226" s="235"/>
      <c r="I226" s="93">
        <f t="shared" si="239"/>
        <v>0</v>
      </c>
      <c r="J226" s="114"/>
      <c r="K226" s="23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6"/>
      <c r="E227" s="235"/>
      <c r="F227" s="93">
        <f t="shared" si="238"/>
        <v>0</v>
      </c>
      <c r="G227" s="116"/>
      <c r="H227" s="235"/>
      <c r="I227" s="93">
        <f t="shared" si="239"/>
        <v>0</v>
      </c>
      <c r="J227" s="114"/>
      <c r="K227" s="23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6"/>
      <c r="E228" s="235"/>
      <c r="F228" s="93">
        <f t="shared" si="238"/>
        <v>0</v>
      </c>
      <c r="G228" s="116"/>
      <c r="H228" s="235"/>
      <c r="I228" s="93">
        <f t="shared" si="239"/>
        <v>0</v>
      </c>
      <c r="J228" s="114"/>
      <c r="K228" s="23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2">
        <f t="shared" ref="D229:L229" si="243">D10+D11+D22+D24+D26+D30+D35+D37+D41+D44+D46+D49+D58+D62+D65+D69+D72+D74+D79+D131+D138+D145+D148+D150+D152+D156+D158+D160+D162+D167+D174+D181+D190+D192+D196+D201+D212</f>
        <v>0</v>
      </c>
      <c r="E229" s="92">
        <f t="shared" si="243"/>
        <v>0</v>
      </c>
      <c r="F229" s="92">
        <f t="shared" si="243"/>
        <v>0</v>
      </c>
      <c r="G229" s="92">
        <f t="shared" si="243"/>
        <v>0</v>
      </c>
      <c r="H229" s="92">
        <f t="shared" si="243"/>
        <v>0</v>
      </c>
      <c r="I229" s="92">
        <f t="shared" si="243"/>
        <v>0</v>
      </c>
      <c r="J229" s="95">
        <f t="shared" si="243"/>
        <v>0</v>
      </c>
      <c r="K229" s="92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11.28515625" style="6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95" t="s">
        <v>236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234" t="s">
        <v>124</v>
      </c>
      <c r="E9" s="234" t="s">
        <v>125</v>
      </c>
      <c r="F9" s="89" t="s">
        <v>126</v>
      </c>
      <c r="G9" s="234" t="s">
        <v>124</v>
      </c>
      <c r="H9" s="234" t="s">
        <v>125</v>
      </c>
      <c r="I9" s="89" t="s">
        <v>126</v>
      </c>
      <c r="J9" s="234" t="s">
        <v>124</v>
      </c>
      <c r="K9" s="234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1">
        <v>0</v>
      </c>
      <c r="E10" s="91">
        <v>0</v>
      </c>
      <c r="F10" s="91">
        <v>0</v>
      </c>
      <c r="G10" s="91">
        <v>0</v>
      </c>
      <c r="H10" s="91">
        <v>0</v>
      </c>
      <c r="I10" s="91">
        <v>0</v>
      </c>
      <c r="J10" s="91">
        <v>0</v>
      </c>
      <c r="K10" s="91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1">
        <f>SUM(D12:D21)</f>
        <v>0</v>
      </c>
      <c r="E11" s="91">
        <f t="shared" ref="E11:L11" si="0">SUM(E12:E21)</f>
        <v>0</v>
      </c>
      <c r="F11" s="91">
        <f t="shared" si="0"/>
        <v>0</v>
      </c>
      <c r="G11" s="91">
        <f t="shared" si="0"/>
        <v>0</v>
      </c>
      <c r="H11" s="91">
        <f t="shared" si="0"/>
        <v>0</v>
      </c>
      <c r="I11" s="91">
        <f t="shared" si="0"/>
        <v>0</v>
      </c>
      <c r="J11" s="91">
        <f t="shared" si="0"/>
        <v>0</v>
      </c>
      <c r="K11" s="91">
        <f t="shared" si="0"/>
        <v>0</v>
      </c>
      <c r="L11" s="91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235"/>
      <c r="F12" s="93">
        <f>D12+E12</f>
        <v>0</v>
      </c>
      <c r="G12" s="114"/>
      <c r="H12" s="235"/>
      <c r="I12" s="93">
        <f>G12+H12</f>
        <v>0</v>
      </c>
      <c r="J12" s="114"/>
      <c r="K12" s="23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235"/>
      <c r="F13" s="93">
        <f t="shared" ref="F13:F21" si="3">D13+E13</f>
        <v>0</v>
      </c>
      <c r="G13" s="114"/>
      <c r="H13" s="235"/>
      <c r="I13" s="93">
        <f t="shared" ref="I13:I21" si="4">G13+H13</f>
        <v>0</v>
      </c>
      <c r="J13" s="114"/>
      <c r="K13" s="23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235"/>
      <c r="F14" s="93">
        <f t="shared" si="3"/>
        <v>0</v>
      </c>
      <c r="G14" s="114"/>
      <c r="H14" s="235"/>
      <c r="I14" s="93">
        <f t="shared" si="4"/>
        <v>0</v>
      </c>
      <c r="J14" s="114"/>
      <c r="K14" s="23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235"/>
      <c r="F15" s="93">
        <f t="shared" si="3"/>
        <v>0</v>
      </c>
      <c r="G15" s="114"/>
      <c r="H15" s="235"/>
      <c r="I15" s="93">
        <f t="shared" si="4"/>
        <v>0</v>
      </c>
      <c r="J15" s="114"/>
      <c r="K15" s="23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235"/>
      <c r="F16" s="93">
        <f t="shared" si="3"/>
        <v>0</v>
      </c>
      <c r="G16" s="114"/>
      <c r="H16" s="235"/>
      <c r="I16" s="93">
        <f t="shared" si="4"/>
        <v>0</v>
      </c>
      <c r="J16" s="114"/>
      <c r="K16" s="23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235"/>
      <c r="F17" s="93">
        <f t="shared" si="3"/>
        <v>0</v>
      </c>
      <c r="G17" s="114"/>
      <c r="H17" s="235"/>
      <c r="I17" s="93">
        <f t="shared" si="4"/>
        <v>0</v>
      </c>
      <c r="J17" s="114"/>
      <c r="K17" s="23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1">
        <f t="shared" ref="D22:O22" si="7">SUM(D23:D23)</f>
        <v>0</v>
      </c>
      <c r="E22" s="91">
        <f t="shared" si="7"/>
        <v>0</v>
      </c>
      <c r="F22" s="90">
        <f t="shared" si="7"/>
        <v>0</v>
      </c>
      <c r="G22" s="91">
        <f t="shared" si="7"/>
        <v>0</v>
      </c>
      <c r="H22" s="91">
        <f t="shared" si="7"/>
        <v>0</v>
      </c>
      <c r="I22" s="90">
        <f t="shared" si="7"/>
        <v>0</v>
      </c>
      <c r="J22" s="91">
        <f t="shared" si="7"/>
        <v>0</v>
      </c>
      <c r="K22" s="91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235"/>
      <c r="F23" s="93">
        <f t="shared" ref="F23" si="8">D23+E23</f>
        <v>0</v>
      </c>
      <c r="G23" s="114"/>
      <c r="H23" s="235"/>
      <c r="I23" s="93">
        <f t="shared" ref="I23" si="9">G23+H23</f>
        <v>0</v>
      </c>
      <c r="J23" s="114"/>
      <c r="K23" s="23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1">
        <f t="shared" ref="D24:O24" si="13">SUM(D25:D25)</f>
        <v>0</v>
      </c>
      <c r="E24" s="91">
        <f t="shared" si="13"/>
        <v>0</v>
      </c>
      <c r="F24" s="90">
        <f t="shared" si="13"/>
        <v>0</v>
      </c>
      <c r="G24" s="91">
        <f t="shared" si="13"/>
        <v>0</v>
      </c>
      <c r="H24" s="91">
        <f t="shared" si="13"/>
        <v>0</v>
      </c>
      <c r="I24" s="90">
        <f t="shared" si="13"/>
        <v>0</v>
      </c>
      <c r="J24" s="91">
        <f t="shared" si="13"/>
        <v>0</v>
      </c>
      <c r="K24" s="91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1">
        <f t="shared" ref="D26:O26" si="19">SUM(D27:D29)</f>
        <v>0</v>
      </c>
      <c r="E26" s="91">
        <f t="shared" si="19"/>
        <v>0</v>
      </c>
      <c r="F26" s="90">
        <f t="shared" si="19"/>
        <v>0</v>
      </c>
      <c r="G26" s="91">
        <f t="shared" si="19"/>
        <v>0</v>
      </c>
      <c r="H26" s="91">
        <f t="shared" si="19"/>
        <v>0</v>
      </c>
      <c r="I26" s="90">
        <f t="shared" si="19"/>
        <v>0</v>
      </c>
      <c r="J26" s="91">
        <f t="shared" si="19"/>
        <v>0</v>
      </c>
      <c r="K26" s="91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235"/>
      <c r="F27" s="93">
        <f t="shared" ref="F27:F34" si="20">D27+E27</f>
        <v>0</v>
      </c>
      <c r="G27" s="114"/>
      <c r="H27" s="235"/>
      <c r="I27" s="93">
        <f t="shared" ref="I27:I34" si="21">G27+H27</f>
        <v>0</v>
      </c>
      <c r="J27" s="114"/>
      <c r="K27" s="23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235"/>
      <c r="F28" s="93">
        <f t="shared" si="20"/>
        <v>0</v>
      </c>
      <c r="G28" s="114"/>
      <c r="H28" s="235"/>
      <c r="I28" s="93">
        <f t="shared" si="21"/>
        <v>0</v>
      </c>
      <c r="J28" s="114"/>
      <c r="K28" s="23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235"/>
      <c r="F29" s="93">
        <f t="shared" si="20"/>
        <v>0</v>
      </c>
      <c r="G29" s="114"/>
      <c r="H29" s="235"/>
      <c r="I29" s="93">
        <f t="shared" si="21"/>
        <v>0</v>
      </c>
      <c r="J29" s="114"/>
      <c r="K29" s="23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98">
        <f>SUM(D31:D34)</f>
        <v>0</v>
      </c>
      <c r="E30" s="98">
        <f t="shared" ref="E30:O30" si="29">SUM(E31:E34)</f>
        <v>0</v>
      </c>
      <c r="F30" s="98">
        <f t="shared" si="29"/>
        <v>0</v>
      </c>
      <c r="G30" s="98">
        <f t="shared" si="29"/>
        <v>0</v>
      </c>
      <c r="H30" s="98">
        <f t="shared" si="29"/>
        <v>0</v>
      </c>
      <c r="I30" s="98">
        <f t="shared" si="29"/>
        <v>0</v>
      </c>
      <c r="J30" s="98">
        <f t="shared" si="29"/>
        <v>0</v>
      </c>
      <c r="K30" s="98">
        <f t="shared" si="29"/>
        <v>0</v>
      </c>
      <c r="L30" s="98">
        <f t="shared" si="29"/>
        <v>0</v>
      </c>
      <c r="M30" s="98">
        <f t="shared" si="29"/>
        <v>0</v>
      </c>
      <c r="N30" s="98">
        <f t="shared" si="29"/>
        <v>0</v>
      </c>
      <c r="O30" s="98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4"/>
      <c r="E34" s="235"/>
      <c r="F34" s="114">
        <f t="shared" si="20"/>
        <v>0</v>
      </c>
      <c r="G34" s="114"/>
      <c r="H34" s="235"/>
      <c r="I34" s="106">
        <f t="shared" si="21"/>
        <v>0</v>
      </c>
      <c r="J34" s="114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235"/>
      <c r="F36" s="93">
        <f t="shared" ref="F36:F40" si="38">D36+E36</f>
        <v>0</v>
      </c>
      <c r="G36" s="94"/>
      <c r="H36" s="235"/>
      <c r="I36" s="93">
        <f t="shared" ref="I36:I40" si="39">G36+H36</f>
        <v>0</v>
      </c>
      <c r="J36" s="94"/>
      <c r="K36" s="23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235"/>
      <c r="F38" s="93">
        <f t="shared" ref="F38" si="44">D38+E38</f>
        <v>0</v>
      </c>
      <c r="G38" s="94"/>
      <c r="H38" s="235"/>
      <c r="I38" s="93">
        <f t="shared" ref="I38" si="45">G38+H38</f>
        <v>0</v>
      </c>
      <c r="J38" s="94"/>
      <c r="K38" s="23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235"/>
      <c r="F39" s="93">
        <f t="shared" ref="F39" si="50">D39+E39</f>
        <v>0</v>
      </c>
      <c r="G39" s="94"/>
      <c r="H39" s="235"/>
      <c r="I39" s="93">
        <f t="shared" ref="I39" si="51">G39+H39</f>
        <v>0</v>
      </c>
      <c r="J39" s="94"/>
      <c r="K39" s="23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235"/>
      <c r="F40" s="93">
        <f t="shared" si="38"/>
        <v>0</v>
      </c>
      <c r="G40" s="94"/>
      <c r="H40" s="235"/>
      <c r="I40" s="93">
        <f t="shared" si="39"/>
        <v>0</v>
      </c>
      <c r="J40" s="94"/>
      <c r="K40" s="23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235"/>
      <c r="F42" s="93">
        <f t="shared" ref="F42:F43" si="57">D42+E42</f>
        <v>0</v>
      </c>
      <c r="G42" s="94"/>
      <c r="H42" s="235"/>
      <c r="I42" s="93">
        <f t="shared" ref="I42:I43" si="58">G42+H42</f>
        <v>0</v>
      </c>
      <c r="J42" s="94"/>
      <c r="K42" s="23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235"/>
      <c r="F43" s="93">
        <f t="shared" si="57"/>
        <v>0</v>
      </c>
      <c r="G43" s="94"/>
      <c r="H43" s="235"/>
      <c r="I43" s="93">
        <f t="shared" si="58"/>
        <v>0</v>
      </c>
      <c r="J43" s="94"/>
      <c r="K43" s="23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235"/>
      <c r="F45" s="93">
        <f t="shared" ref="F45" si="63">D45+E45</f>
        <v>0</v>
      </c>
      <c r="G45" s="94"/>
      <c r="H45" s="235"/>
      <c r="I45" s="93">
        <f t="shared" ref="I45" si="64">G45+H45</f>
        <v>0</v>
      </c>
      <c r="J45" s="94"/>
      <c r="K45" s="23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235"/>
      <c r="F47" s="93">
        <f t="shared" ref="F47:F48" si="69">D47+E47</f>
        <v>0</v>
      </c>
      <c r="G47" s="94"/>
      <c r="H47" s="235"/>
      <c r="I47" s="93">
        <f t="shared" ref="I47:I48" si="70">G47+H47</f>
        <v>0</v>
      </c>
      <c r="J47" s="94"/>
      <c r="K47" s="23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235"/>
      <c r="F48" s="93">
        <f t="shared" si="69"/>
        <v>0</v>
      </c>
      <c r="G48" s="94"/>
      <c r="H48" s="235"/>
      <c r="I48" s="93">
        <f t="shared" si="70"/>
        <v>0</v>
      </c>
      <c r="J48" s="94"/>
      <c r="K48" s="23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235"/>
      <c r="F50" s="93">
        <f t="shared" ref="F50:F57" si="75">D50+E50</f>
        <v>0</v>
      </c>
      <c r="G50" s="114"/>
      <c r="H50" s="235"/>
      <c r="I50" s="93">
        <f t="shared" ref="I50:I57" si="76">G50+H50</f>
        <v>0</v>
      </c>
      <c r="J50" s="114"/>
      <c r="K50" s="23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235"/>
      <c r="F51" s="93">
        <f>D51+E51</f>
        <v>0</v>
      </c>
      <c r="G51" s="114"/>
      <c r="H51" s="235"/>
      <c r="I51" s="93">
        <f>G51+H51</f>
        <v>0</v>
      </c>
      <c r="J51" s="114"/>
      <c r="K51" s="23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4"/>
      <c r="E54" s="93"/>
      <c r="F54" s="93">
        <f>D54+E54</f>
        <v>0</v>
      </c>
      <c r="G54" s="114"/>
      <c r="H54" s="93"/>
      <c r="I54" s="93">
        <f>G54+H54</f>
        <v>0</v>
      </c>
      <c r="J54" s="114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235"/>
      <c r="F56" s="248">
        <f t="shared" si="75"/>
        <v>0</v>
      </c>
      <c r="G56" s="114"/>
      <c r="H56" s="235"/>
      <c r="I56" s="248">
        <f t="shared" si="76"/>
        <v>0</v>
      </c>
      <c r="J56" s="114"/>
      <c r="K56" s="23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235"/>
      <c r="F57" s="248">
        <f t="shared" si="75"/>
        <v>0</v>
      </c>
      <c r="G57" s="114"/>
      <c r="H57" s="235"/>
      <c r="I57" s="248">
        <f t="shared" si="76"/>
        <v>0</v>
      </c>
      <c r="J57" s="114"/>
      <c r="K57" s="23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6"/>
      <c r="F60" s="93">
        <f t="shared" si="82"/>
        <v>0</v>
      </c>
      <c r="G60" s="114"/>
      <c r="H60" s="116"/>
      <c r="I60" s="93">
        <f t="shared" si="83"/>
        <v>0</v>
      </c>
      <c r="J60" s="114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235"/>
      <c r="F61" s="93">
        <f t="shared" si="82"/>
        <v>0</v>
      </c>
      <c r="G61" s="114"/>
      <c r="H61" s="235"/>
      <c r="I61" s="93">
        <f t="shared" si="83"/>
        <v>0</v>
      </c>
      <c r="J61" s="114"/>
      <c r="K61" s="23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91">
        <f>SUM(D63:D64)</f>
        <v>0</v>
      </c>
      <c r="E62" s="91">
        <f t="shared" ref="E62:O62" si="89">SUM(E63:E64)</f>
        <v>0</v>
      </c>
      <c r="F62" s="100">
        <f t="shared" si="89"/>
        <v>0</v>
      </c>
      <c r="G62" s="91">
        <f t="shared" si="89"/>
        <v>0</v>
      </c>
      <c r="H62" s="91">
        <f t="shared" si="89"/>
        <v>0</v>
      </c>
      <c r="I62" s="100">
        <f t="shared" si="89"/>
        <v>0</v>
      </c>
      <c r="J62" s="91">
        <f t="shared" si="89"/>
        <v>0</v>
      </c>
      <c r="K62" s="91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4"/>
      <c r="E63" s="236"/>
      <c r="F63" s="99">
        <f t="shared" ref="F63:F64" si="90">D63+E63</f>
        <v>0</v>
      </c>
      <c r="G63" s="114"/>
      <c r="H63" s="236"/>
      <c r="I63" s="99">
        <f t="shared" ref="I63:I64" si="91">G63+H63</f>
        <v>0</v>
      </c>
      <c r="J63" s="114"/>
      <c r="K63" s="236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235"/>
      <c r="F64" s="93">
        <f t="shared" si="90"/>
        <v>0</v>
      </c>
      <c r="G64" s="114"/>
      <c r="H64" s="235"/>
      <c r="I64" s="93">
        <f t="shared" si="91"/>
        <v>0</v>
      </c>
      <c r="J64" s="114"/>
      <c r="K64" s="23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98">
        <f>SUM(D66:D68)</f>
        <v>0</v>
      </c>
      <c r="E65" s="98">
        <f t="shared" ref="E65:O65" si="95">SUM(E66:E68)</f>
        <v>0</v>
      </c>
      <c r="F65" s="104">
        <f t="shared" si="95"/>
        <v>0</v>
      </c>
      <c r="G65" s="98">
        <f t="shared" si="95"/>
        <v>0</v>
      </c>
      <c r="H65" s="98">
        <f t="shared" si="95"/>
        <v>0</v>
      </c>
      <c r="I65" s="104">
        <f t="shared" si="95"/>
        <v>0</v>
      </c>
      <c r="J65" s="98">
        <f t="shared" si="95"/>
        <v>0</v>
      </c>
      <c r="K65" s="98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235"/>
      <c r="F66" s="105">
        <f t="shared" ref="F66:F68" si="96">D66+E66</f>
        <v>0</v>
      </c>
      <c r="G66" s="114"/>
      <c r="H66" s="235"/>
      <c r="I66" s="105">
        <f t="shared" ref="I66:I68" si="97">G66+H66</f>
        <v>0</v>
      </c>
      <c r="J66" s="114"/>
      <c r="K66" s="23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235"/>
      <c r="F67" s="93">
        <f t="shared" si="96"/>
        <v>0</v>
      </c>
      <c r="G67" s="114"/>
      <c r="H67" s="235"/>
      <c r="I67" s="93">
        <f t="shared" si="97"/>
        <v>0</v>
      </c>
      <c r="J67" s="114"/>
      <c r="K67" s="23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235"/>
      <c r="F68" s="93">
        <f t="shared" si="96"/>
        <v>0</v>
      </c>
      <c r="G68" s="114"/>
      <c r="H68" s="235"/>
      <c r="I68" s="93">
        <f t="shared" si="97"/>
        <v>0</v>
      </c>
      <c r="J68" s="114"/>
      <c r="K68" s="23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1">
        <f>SUM(D70:D71)</f>
        <v>0</v>
      </c>
      <c r="E69" s="91">
        <f t="shared" ref="E69:O69" si="104">SUM(E70:E71)</f>
        <v>0</v>
      </c>
      <c r="F69" s="90">
        <f t="shared" si="104"/>
        <v>0</v>
      </c>
      <c r="G69" s="91">
        <f t="shared" si="104"/>
        <v>0</v>
      </c>
      <c r="H69" s="91">
        <f t="shared" si="104"/>
        <v>0</v>
      </c>
      <c r="I69" s="90">
        <f t="shared" si="104"/>
        <v>0</v>
      </c>
      <c r="J69" s="91">
        <f t="shared" si="104"/>
        <v>0</v>
      </c>
      <c r="K69" s="91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235"/>
      <c r="F70" s="93">
        <f t="shared" ref="F70:F71" si="105">D70+E70</f>
        <v>0</v>
      </c>
      <c r="G70" s="114"/>
      <c r="H70" s="235"/>
      <c r="I70" s="93">
        <f t="shared" ref="I70:I71" si="106">G70+H70</f>
        <v>0</v>
      </c>
      <c r="J70" s="114"/>
      <c r="K70" s="23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235"/>
      <c r="F71" s="93">
        <f t="shared" si="105"/>
        <v>0</v>
      </c>
      <c r="G71" s="114"/>
      <c r="H71" s="235"/>
      <c r="I71" s="93">
        <f t="shared" si="106"/>
        <v>0</v>
      </c>
      <c r="J71" s="114"/>
      <c r="K71" s="23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1">
        <f t="shared" ref="D72:O72" si="110">SUM(D73:D73)</f>
        <v>0</v>
      </c>
      <c r="E72" s="91">
        <f t="shared" si="110"/>
        <v>0</v>
      </c>
      <c r="F72" s="90">
        <f t="shared" si="110"/>
        <v>0</v>
      </c>
      <c r="G72" s="91">
        <f t="shared" si="110"/>
        <v>0</v>
      </c>
      <c r="H72" s="91">
        <f t="shared" si="110"/>
        <v>0</v>
      </c>
      <c r="I72" s="90">
        <f t="shared" si="110"/>
        <v>0</v>
      </c>
      <c r="J72" s="91">
        <f t="shared" si="110"/>
        <v>0</v>
      </c>
      <c r="K72" s="91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235"/>
      <c r="F73" s="93">
        <f t="shared" ref="F73" si="111">D73+E73</f>
        <v>0</v>
      </c>
      <c r="G73" s="94"/>
      <c r="H73" s="235"/>
      <c r="I73" s="93">
        <f t="shared" ref="I73" si="112">G73+H73</f>
        <v>0</v>
      </c>
      <c r="J73" s="94"/>
      <c r="K73" s="23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1">
        <f>SUM(D75:D78)</f>
        <v>0</v>
      </c>
      <c r="E74" s="91">
        <f t="shared" ref="E74:O74" si="116">SUM(E75:E78)</f>
        <v>0</v>
      </c>
      <c r="F74" s="90">
        <f t="shared" si="116"/>
        <v>0</v>
      </c>
      <c r="G74" s="91">
        <f t="shared" si="116"/>
        <v>0</v>
      </c>
      <c r="H74" s="91">
        <f t="shared" si="116"/>
        <v>0</v>
      </c>
      <c r="I74" s="90">
        <f t="shared" si="116"/>
        <v>0</v>
      </c>
      <c r="J74" s="91">
        <f t="shared" si="116"/>
        <v>0</v>
      </c>
      <c r="K74" s="91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235"/>
      <c r="F75" s="93">
        <f t="shared" ref="F75:F78" si="117">D75+E75</f>
        <v>0</v>
      </c>
      <c r="G75" s="114"/>
      <c r="H75" s="235"/>
      <c r="I75" s="93">
        <f t="shared" ref="I75:I78" si="118">G75+H75</f>
        <v>0</v>
      </c>
      <c r="J75" s="114"/>
      <c r="K75" s="23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235"/>
      <c r="F76" s="93">
        <f t="shared" si="117"/>
        <v>0</v>
      </c>
      <c r="G76" s="114"/>
      <c r="H76" s="235"/>
      <c r="I76" s="93">
        <f t="shared" si="118"/>
        <v>0</v>
      </c>
      <c r="J76" s="114"/>
      <c r="K76" s="23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235"/>
      <c r="F77" s="93">
        <f t="shared" si="117"/>
        <v>0</v>
      </c>
      <c r="G77" s="114"/>
      <c r="H77" s="235"/>
      <c r="I77" s="93">
        <f t="shared" si="118"/>
        <v>0</v>
      </c>
      <c r="J77" s="114"/>
      <c r="K77" s="23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235"/>
      <c r="F78" s="93">
        <f t="shared" si="117"/>
        <v>0</v>
      </c>
      <c r="G78" s="114"/>
      <c r="H78" s="235"/>
      <c r="I78" s="93">
        <f t="shared" si="118"/>
        <v>0</v>
      </c>
      <c r="J78" s="114"/>
      <c r="K78" s="23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1">
        <f>SUM(D80:D130)</f>
        <v>0</v>
      </c>
      <c r="E79" s="91">
        <f t="shared" ref="E79:L79" si="122">SUM(E80:E130)</f>
        <v>0</v>
      </c>
      <c r="F79" s="91">
        <f t="shared" si="122"/>
        <v>0</v>
      </c>
      <c r="G79" s="91">
        <f t="shared" si="122"/>
        <v>0</v>
      </c>
      <c r="H79" s="91">
        <f t="shared" si="122"/>
        <v>0</v>
      </c>
      <c r="I79" s="91">
        <f t="shared" si="122"/>
        <v>0</v>
      </c>
      <c r="J79" s="91">
        <f t="shared" si="122"/>
        <v>0</v>
      </c>
      <c r="K79" s="91">
        <f t="shared" si="122"/>
        <v>0</v>
      </c>
      <c r="L79" s="91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1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235"/>
      <c r="F80" s="93">
        <f t="shared" ref="F80:F130" si="125">D80+E80</f>
        <v>0</v>
      </c>
      <c r="G80" s="114"/>
      <c r="H80" s="235"/>
      <c r="I80" s="93">
        <f t="shared" ref="I80:I130" si="126">G80+H80</f>
        <v>0</v>
      </c>
      <c r="J80" s="114"/>
      <c r="K80" s="23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235"/>
      <c r="F81" s="93">
        <f t="shared" si="125"/>
        <v>0</v>
      </c>
      <c r="G81" s="114"/>
      <c r="H81" s="235"/>
      <c r="I81" s="93">
        <f t="shared" si="126"/>
        <v>0</v>
      </c>
      <c r="J81" s="114"/>
      <c r="K81" s="23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235"/>
      <c r="F82" s="93">
        <f t="shared" si="125"/>
        <v>0</v>
      </c>
      <c r="G82" s="114"/>
      <c r="H82" s="235"/>
      <c r="I82" s="93">
        <f t="shared" si="126"/>
        <v>0</v>
      </c>
      <c r="J82" s="114"/>
      <c r="K82" s="23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235"/>
      <c r="F83" s="93">
        <f t="shared" si="125"/>
        <v>0</v>
      </c>
      <c r="G83" s="114"/>
      <c r="H83" s="235"/>
      <c r="I83" s="93">
        <f t="shared" si="126"/>
        <v>0</v>
      </c>
      <c r="J83" s="114"/>
      <c r="K83" s="23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235"/>
      <c r="F84" s="93">
        <f t="shared" si="125"/>
        <v>0</v>
      </c>
      <c r="G84" s="114"/>
      <c r="H84" s="235"/>
      <c r="I84" s="93">
        <f t="shared" si="126"/>
        <v>0</v>
      </c>
      <c r="J84" s="114"/>
      <c r="K84" s="23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235"/>
      <c r="F102" s="93">
        <f t="shared" si="125"/>
        <v>0</v>
      </c>
      <c r="G102" s="114"/>
      <c r="H102" s="235"/>
      <c r="I102" s="93">
        <f t="shared" si="126"/>
        <v>0</v>
      </c>
      <c r="J102" s="114"/>
      <c r="K102" s="23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235"/>
      <c r="F103" s="93">
        <f t="shared" si="125"/>
        <v>0</v>
      </c>
      <c r="G103" s="114"/>
      <c r="H103" s="235"/>
      <c r="I103" s="93">
        <f t="shared" si="126"/>
        <v>0</v>
      </c>
      <c r="J103" s="114"/>
      <c r="K103" s="23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235"/>
      <c r="F104" s="93">
        <f t="shared" si="125"/>
        <v>0</v>
      </c>
      <c r="G104" s="114"/>
      <c r="H104" s="235"/>
      <c r="I104" s="93">
        <f t="shared" si="126"/>
        <v>0</v>
      </c>
      <c r="J104" s="114"/>
      <c r="K104" s="23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235"/>
      <c r="F105" s="93">
        <f t="shared" si="125"/>
        <v>0</v>
      </c>
      <c r="G105" s="114"/>
      <c r="H105" s="235"/>
      <c r="I105" s="93">
        <f t="shared" si="126"/>
        <v>0</v>
      </c>
      <c r="J105" s="114"/>
      <c r="K105" s="23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235"/>
      <c r="F106" s="93">
        <f t="shared" si="125"/>
        <v>0</v>
      </c>
      <c r="G106" s="114"/>
      <c r="H106" s="235"/>
      <c r="I106" s="93">
        <f t="shared" si="126"/>
        <v>0</v>
      </c>
      <c r="J106" s="114"/>
      <c r="K106" s="23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235"/>
      <c r="F107" s="93">
        <f t="shared" si="125"/>
        <v>0</v>
      </c>
      <c r="G107" s="114"/>
      <c r="H107" s="235"/>
      <c r="I107" s="93">
        <f t="shared" si="126"/>
        <v>0</v>
      </c>
      <c r="J107" s="114"/>
      <c r="K107" s="23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235"/>
      <c r="F108" s="93">
        <f t="shared" si="125"/>
        <v>0</v>
      </c>
      <c r="G108" s="114"/>
      <c r="H108" s="235"/>
      <c r="I108" s="93">
        <f t="shared" si="126"/>
        <v>0</v>
      </c>
      <c r="J108" s="114"/>
      <c r="K108" s="23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235"/>
      <c r="F109" s="93">
        <f t="shared" si="125"/>
        <v>0</v>
      </c>
      <c r="G109" s="114"/>
      <c r="H109" s="235"/>
      <c r="I109" s="93">
        <f t="shared" si="126"/>
        <v>0</v>
      </c>
      <c r="J109" s="114"/>
      <c r="K109" s="23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235"/>
      <c r="F110" s="93">
        <f t="shared" si="125"/>
        <v>0</v>
      </c>
      <c r="G110" s="114"/>
      <c r="H110" s="235"/>
      <c r="I110" s="93">
        <f t="shared" si="126"/>
        <v>0</v>
      </c>
      <c r="J110" s="114"/>
      <c r="K110" s="23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235"/>
      <c r="F111" s="93">
        <f t="shared" si="125"/>
        <v>0</v>
      </c>
      <c r="G111" s="114"/>
      <c r="H111" s="235"/>
      <c r="I111" s="93">
        <f t="shared" si="126"/>
        <v>0</v>
      </c>
      <c r="J111" s="114"/>
      <c r="K111" s="23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235"/>
      <c r="F112" s="93">
        <f t="shared" si="125"/>
        <v>0</v>
      </c>
      <c r="G112" s="114"/>
      <c r="H112" s="235"/>
      <c r="I112" s="93">
        <f t="shared" si="126"/>
        <v>0</v>
      </c>
      <c r="J112" s="114"/>
      <c r="K112" s="23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235"/>
      <c r="F113" s="93">
        <f t="shared" si="125"/>
        <v>0</v>
      </c>
      <c r="G113" s="114"/>
      <c r="H113" s="235"/>
      <c r="I113" s="93">
        <f t="shared" si="126"/>
        <v>0</v>
      </c>
      <c r="J113" s="114"/>
      <c r="K113" s="23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42">
        <f>SUM(D132:D137)</f>
        <v>0</v>
      </c>
      <c r="E131" s="242">
        <f t="shared" ref="E131:O131" si="132">SUM(E132:E137)</f>
        <v>0</v>
      </c>
      <c r="F131" s="250">
        <f t="shared" si="132"/>
        <v>0</v>
      </c>
      <c r="G131" s="242">
        <f t="shared" si="132"/>
        <v>0</v>
      </c>
      <c r="H131" s="242">
        <f t="shared" si="132"/>
        <v>0</v>
      </c>
      <c r="I131" s="250">
        <f t="shared" si="132"/>
        <v>0</v>
      </c>
      <c r="J131" s="242">
        <f t="shared" si="132"/>
        <v>0</v>
      </c>
      <c r="K131" s="242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235"/>
      <c r="F132" s="93">
        <f t="shared" ref="F132:F137" si="133">D132+E132</f>
        <v>0</v>
      </c>
      <c r="G132" s="114"/>
      <c r="H132" s="235"/>
      <c r="I132" s="93">
        <f t="shared" ref="I132:I137" si="134">G132+H132</f>
        <v>0</v>
      </c>
      <c r="J132" s="114"/>
      <c r="K132" s="23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235"/>
      <c r="F133" s="93">
        <f t="shared" si="133"/>
        <v>0</v>
      </c>
      <c r="G133" s="114"/>
      <c r="H133" s="235"/>
      <c r="I133" s="93">
        <f t="shared" si="134"/>
        <v>0</v>
      </c>
      <c r="J133" s="114"/>
      <c r="K133" s="23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235"/>
      <c r="F134" s="93">
        <f t="shared" si="133"/>
        <v>0</v>
      </c>
      <c r="G134" s="114"/>
      <c r="H134" s="235"/>
      <c r="I134" s="93">
        <f t="shared" si="134"/>
        <v>0</v>
      </c>
      <c r="J134" s="114"/>
      <c r="K134" s="23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235"/>
      <c r="F135" s="93">
        <f t="shared" si="133"/>
        <v>0</v>
      </c>
      <c r="G135" s="114"/>
      <c r="H135" s="235"/>
      <c r="I135" s="93">
        <f t="shared" si="134"/>
        <v>0</v>
      </c>
      <c r="J135" s="114"/>
      <c r="K135" s="23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235"/>
      <c r="F136" s="93">
        <f t="shared" si="133"/>
        <v>0</v>
      </c>
      <c r="G136" s="114"/>
      <c r="H136" s="235"/>
      <c r="I136" s="93">
        <f t="shared" si="134"/>
        <v>0</v>
      </c>
      <c r="J136" s="114"/>
      <c r="K136" s="23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235"/>
      <c r="F137" s="93">
        <f t="shared" si="133"/>
        <v>0</v>
      </c>
      <c r="G137" s="114"/>
      <c r="H137" s="235"/>
      <c r="I137" s="93">
        <f t="shared" si="134"/>
        <v>0</v>
      </c>
      <c r="J137" s="114"/>
      <c r="K137" s="23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1">
        <f>SUM(D139:D144)</f>
        <v>0</v>
      </c>
      <c r="E138" s="91">
        <f t="shared" ref="E138:O138" si="138">SUM(E139:E144)</f>
        <v>0</v>
      </c>
      <c r="F138" s="90">
        <f t="shared" si="138"/>
        <v>0</v>
      </c>
      <c r="G138" s="91">
        <f t="shared" si="138"/>
        <v>0</v>
      </c>
      <c r="H138" s="91">
        <f t="shared" si="138"/>
        <v>0</v>
      </c>
      <c r="I138" s="90">
        <f t="shared" si="138"/>
        <v>0</v>
      </c>
      <c r="J138" s="91">
        <f t="shared" si="138"/>
        <v>0</v>
      </c>
      <c r="K138" s="91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235"/>
      <c r="F139" s="93">
        <f t="shared" ref="F139:F144" si="139">D139+E139</f>
        <v>0</v>
      </c>
      <c r="G139" s="114"/>
      <c r="H139" s="235"/>
      <c r="I139" s="93">
        <f t="shared" ref="I139:I144" si="140">G139+H139</f>
        <v>0</v>
      </c>
      <c r="J139" s="114"/>
      <c r="K139" s="23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235"/>
      <c r="F140" s="93">
        <f t="shared" si="139"/>
        <v>0</v>
      </c>
      <c r="G140" s="114"/>
      <c r="H140" s="235"/>
      <c r="I140" s="93">
        <f t="shared" si="140"/>
        <v>0</v>
      </c>
      <c r="J140" s="114"/>
      <c r="K140" s="23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235"/>
      <c r="F141" s="93">
        <f t="shared" si="139"/>
        <v>0</v>
      </c>
      <c r="G141" s="114"/>
      <c r="H141" s="235"/>
      <c r="I141" s="93">
        <f t="shared" si="140"/>
        <v>0</v>
      </c>
      <c r="J141" s="114"/>
      <c r="K141" s="23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235"/>
      <c r="F142" s="93">
        <f t="shared" si="139"/>
        <v>0</v>
      </c>
      <c r="G142" s="114"/>
      <c r="H142" s="235"/>
      <c r="I142" s="93">
        <f t="shared" si="140"/>
        <v>0</v>
      </c>
      <c r="J142" s="114"/>
      <c r="K142" s="23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235"/>
      <c r="F143" s="93">
        <f t="shared" si="139"/>
        <v>0</v>
      </c>
      <c r="G143" s="114"/>
      <c r="H143" s="235"/>
      <c r="I143" s="93">
        <f t="shared" si="140"/>
        <v>0</v>
      </c>
      <c r="J143" s="114"/>
      <c r="K143" s="23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235"/>
      <c r="F144" s="93">
        <f t="shared" si="139"/>
        <v>0</v>
      </c>
      <c r="G144" s="114"/>
      <c r="H144" s="235"/>
      <c r="I144" s="93">
        <f t="shared" si="140"/>
        <v>0</v>
      </c>
      <c r="J144" s="114"/>
      <c r="K144" s="23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1">
        <f>SUM(D146:D147)</f>
        <v>0</v>
      </c>
      <c r="E145" s="91">
        <f t="shared" ref="E145:O145" si="144">SUM(E146:E147)</f>
        <v>0</v>
      </c>
      <c r="F145" s="90">
        <f t="shared" si="144"/>
        <v>0</v>
      </c>
      <c r="G145" s="91">
        <f t="shared" si="144"/>
        <v>0</v>
      </c>
      <c r="H145" s="91">
        <f t="shared" si="144"/>
        <v>0</v>
      </c>
      <c r="I145" s="90">
        <f t="shared" si="144"/>
        <v>0</v>
      </c>
      <c r="J145" s="91">
        <f t="shared" si="144"/>
        <v>0</v>
      </c>
      <c r="K145" s="91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235"/>
      <c r="F146" s="93">
        <f t="shared" ref="F146:F147" si="145">D146+E146</f>
        <v>0</v>
      </c>
      <c r="G146" s="94"/>
      <c r="H146" s="235"/>
      <c r="I146" s="93">
        <f t="shared" ref="I146:I147" si="146">G146+H146</f>
        <v>0</v>
      </c>
      <c r="J146" s="94"/>
      <c r="K146" s="23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235"/>
      <c r="F147" s="93">
        <f t="shared" si="145"/>
        <v>0</v>
      </c>
      <c r="G147" s="94"/>
      <c r="H147" s="235"/>
      <c r="I147" s="93">
        <f t="shared" si="146"/>
        <v>0</v>
      </c>
      <c r="J147" s="94"/>
      <c r="K147" s="23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1">
        <f>SUM(D149:D149)</f>
        <v>0</v>
      </c>
      <c r="E148" s="91">
        <f t="shared" ref="E148:O148" si="150">SUM(E149:E149)</f>
        <v>0</v>
      </c>
      <c r="F148" s="90">
        <f t="shared" si="150"/>
        <v>0</v>
      </c>
      <c r="G148" s="91">
        <f t="shared" si="150"/>
        <v>0</v>
      </c>
      <c r="H148" s="91">
        <f t="shared" si="150"/>
        <v>0</v>
      </c>
      <c r="I148" s="90">
        <f t="shared" si="150"/>
        <v>0</v>
      </c>
      <c r="J148" s="91">
        <f t="shared" si="150"/>
        <v>0</v>
      </c>
      <c r="K148" s="91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235"/>
      <c r="F149" s="93">
        <f t="shared" ref="F149" si="151">D149+E149</f>
        <v>0</v>
      </c>
      <c r="G149" s="114"/>
      <c r="H149" s="235"/>
      <c r="I149" s="93">
        <f t="shared" ref="I149" si="152">G149+H149</f>
        <v>0</v>
      </c>
      <c r="J149" s="114"/>
      <c r="K149" s="23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1">
        <f>SUM(D151:D151)</f>
        <v>0</v>
      </c>
      <c r="E150" s="91">
        <f t="shared" ref="E150:O150" si="156">SUM(E151:E151)</f>
        <v>0</v>
      </c>
      <c r="F150" s="90">
        <f t="shared" si="156"/>
        <v>0</v>
      </c>
      <c r="G150" s="91">
        <f t="shared" si="156"/>
        <v>0</v>
      </c>
      <c r="H150" s="91">
        <f t="shared" si="156"/>
        <v>0</v>
      </c>
      <c r="I150" s="90">
        <f t="shared" si="156"/>
        <v>0</v>
      </c>
      <c r="J150" s="91">
        <f t="shared" si="156"/>
        <v>0</v>
      </c>
      <c r="K150" s="91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1">
        <f>SUM(D153:D155)</f>
        <v>0</v>
      </c>
      <c r="E152" s="91">
        <f t="shared" ref="E152:O152" si="162">SUM(E153:E155)</f>
        <v>0</v>
      </c>
      <c r="F152" s="90">
        <f t="shared" si="162"/>
        <v>0</v>
      </c>
      <c r="G152" s="91">
        <f t="shared" si="162"/>
        <v>0</v>
      </c>
      <c r="H152" s="91">
        <f t="shared" si="162"/>
        <v>0</v>
      </c>
      <c r="I152" s="90">
        <f t="shared" si="162"/>
        <v>0</v>
      </c>
      <c r="J152" s="91">
        <f t="shared" si="162"/>
        <v>0</v>
      </c>
      <c r="K152" s="91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235"/>
      <c r="F153" s="93">
        <f t="shared" ref="F153:F155" si="163">D153+E153</f>
        <v>0</v>
      </c>
      <c r="G153" s="114"/>
      <c r="H153" s="235"/>
      <c r="I153" s="93">
        <f t="shared" ref="I153:I155" si="164">G153+H153</f>
        <v>0</v>
      </c>
      <c r="J153" s="114"/>
      <c r="K153" s="23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235"/>
      <c r="F154" s="93">
        <f t="shared" si="163"/>
        <v>0</v>
      </c>
      <c r="G154" s="114"/>
      <c r="H154" s="235"/>
      <c r="I154" s="93">
        <f t="shared" si="164"/>
        <v>0</v>
      </c>
      <c r="J154" s="114"/>
      <c r="K154" s="23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235"/>
      <c r="F155" s="93">
        <f t="shared" si="163"/>
        <v>0</v>
      </c>
      <c r="G155" s="114"/>
      <c r="H155" s="235"/>
      <c r="I155" s="93">
        <f t="shared" si="164"/>
        <v>0</v>
      </c>
      <c r="J155" s="114"/>
      <c r="K155" s="23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1">
        <v>0</v>
      </c>
      <c r="E156" s="91">
        <f t="shared" ref="E156:O156" si="168">SUM(E157:E157)</f>
        <v>0</v>
      </c>
      <c r="F156" s="90">
        <f t="shared" si="168"/>
        <v>0</v>
      </c>
      <c r="G156" s="91">
        <f t="shared" si="168"/>
        <v>0</v>
      </c>
      <c r="H156" s="91">
        <f t="shared" si="168"/>
        <v>0</v>
      </c>
      <c r="I156" s="90">
        <f t="shared" si="168"/>
        <v>0</v>
      </c>
      <c r="J156" s="91">
        <f t="shared" si="168"/>
        <v>0</v>
      </c>
      <c r="K156" s="91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235"/>
      <c r="F157" s="93">
        <f t="shared" ref="F157" si="169">D157+E157</f>
        <v>0</v>
      </c>
      <c r="G157" s="94"/>
      <c r="H157" s="235"/>
      <c r="I157" s="93">
        <f t="shared" ref="I157" si="170">G157+H157</f>
        <v>0</v>
      </c>
      <c r="J157" s="94"/>
      <c r="K157" s="23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1">
        <f t="shared" ref="D158:O158" si="174">SUM(D159:D159)</f>
        <v>0</v>
      </c>
      <c r="E158" s="91">
        <f t="shared" si="174"/>
        <v>0</v>
      </c>
      <c r="F158" s="90">
        <f t="shared" si="174"/>
        <v>0</v>
      </c>
      <c r="G158" s="91">
        <f t="shared" si="174"/>
        <v>0</v>
      </c>
      <c r="H158" s="91">
        <f t="shared" si="174"/>
        <v>0</v>
      </c>
      <c r="I158" s="90">
        <f t="shared" si="174"/>
        <v>0</v>
      </c>
      <c r="J158" s="91">
        <f t="shared" si="174"/>
        <v>0</v>
      </c>
      <c r="K158" s="91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235"/>
      <c r="F159" s="93">
        <f t="shared" ref="F159" si="175">D159+E159</f>
        <v>0</v>
      </c>
      <c r="G159" s="114"/>
      <c r="H159" s="235"/>
      <c r="I159" s="93">
        <f t="shared" ref="I159" si="176">G159+H159</f>
        <v>0</v>
      </c>
      <c r="J159" s="114"/>
      <c r="K159" s="23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1">
        <f t="shared" ref="D160:O160" si="180">SUM(D161:D161)</f>
        <v>0</v>
      </c>
      <c r="E160" s="91">
        <f t="shared" si="180"/>
        <v>0</v>
      </c>
      <c r="F160" s="90">
        <f t="shared" si="180"/>
        <v>0</v>
      </c>
      <c r="G160" s="91">
        <f t="shared" si="180"/>
        <v>0</v>
      </c>
      <c r="H160" s="91">
        <f t="shared" si="180"/>
        <v>0</v>
      </c>
      <c r="I160" s="90">
        <f t="shared" si="180"/>
        <v>0</v>
      </c>
      <c r="J160" s="91">
        <f t="shared" si="180"/>
        <v>0</v>
      </c>
      <c r="K160" s="91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235"/>
      <c r="F161" s="93">
        <f t="shared" ref="F161" si="181">D161+E161</f>
        <v>0</v>
      </c>
      <c r="G161" s="114"/>
      <c r="H161" s="235"/>
      <c r="I161" s="93">
        <f t="shared" ref="I161" si="182">G161+H161</f>
        <v>0</v>
      </c>
      <c r="J161" s="114"/>
      <c r="K161" s="23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1">
        <f t="shared" ref="D162:O162" si="186">SUM(D163:D166)</f>
        <v>0</v>
      </c>
      <c r="E162" s="91">
        <f t="shared" si="186"/>
        <v>0</v>
      </c>
      <c r="F162" s="90">
        <f t="shared" si="186"/>
        <v>0</v>
      </c>
      <c r="G162" s="91">
        <f t="shared" si="186"/>
        <v>0</v>
      </c>
      <c r="H162" s="91">
        <f t="shared" si="186"/>
        <v>0</v>
      </c>
      <c r="I162" s="90">
        <f t="shared" si="186"/>
        <v>0</v>
      </c>
      <c r="J162" s="91">
        <f t="shared" si="186"/>
        <v>0</v>
      </c>
      <c r="K162" s="91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235"/>
      <c r="F163" s="93">
        <f t="shared" ref="F163:F166" si="187">D163+E163</f>
        <v>0</v>
      </c>
      <c r="G163" s="114"/>
      <c r="H163" s="235"/>
      <c r="I163" s="93">
        <f t="shared" ref="I163:I166" si="188">G163+H163</f>
        <v>0</v>
      </c>
      <c r="J163" s="114"/>
      <c r="K163" s="23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235"/>
      <c r="F164" s="93">
        <f t="shared" si="187"/>
        <v>0</v>
      </c>
      <c r="G164" s="114"/>
      <c r="H164" s="235"/>
      <c r="I164" s="93">
        <f t="shared" si="188"/>
        <v>0</v>
      </c>
      <c r="J164" s="114"/>
      <c r="K164" s="23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235"/>
      <c r="F165" s="93">
        <f t="shared" si="187"/>
        <v>0</v>
      </c>
      <c r="G165" s="114"/>
      <c r="H165" s="235"/>
      <c r="I165" s="93">
        <f t="shared" si="188"/>
        <v>0</v>
      </c>
      <c r="J165" s="114"/>
      <c r="K165" s="23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235"/>
      <c r="F166" s="93">
        <f t="shared" si="187"/>
        <v>0</v>
      </c>
      <c r="G166" s="114"/>
      <c r="H166" s="235"/>
      <c r="I166" s="93">
        <f t="shared" si="188"/>
        <v>0</v>
      </c>
      <c r="J166" s="114"/>
      <c r="K166" s="23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1">
        <f t="shared" ref="D167:O167" si="192">SUM(D168:D173)</f>
        <v>0</v>
      </c>
      <c r="E167" s="91">
        <f t="shared" si="192"/>
        <v>0</v>
      </c>
      <c r="F167" s="90">
        <f t="shared" si="192"/>
        <v>0</v>
      </c>
      <c r="G167" s="91">
        <f t="shared" si="192"/>
        <v>0</v>
      </c>
      <c r="H167" s="91">
        <f t="shared" si="192"/>
        <v>0</v>
      </c>
      <c r="I167" s="90">
        <f t="shared" si="192"/>
        <v>0</v>
      </c>
      <c r="J167" s="91">
        <f t="shared" si="192"/>
        <v>0</v>
      </c>
      <c r="K167" s="91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235"/>
      <c r="F168" s="93">
        <f t="shared" ref="F168:F173" si="193">D168+E168</f>
        <v>0</v>
      </c>
      <c r="G168" s="114"/>
      <c r="H168" s="235"/>
      <c r="I168" s="93">
        <f t="shared" ref="I168:I173" si="194">G168+H168</f>
        <v>0</v>
      </c>
      <c r="J168" s="114"/>
      <c r="K168" s="23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1">
        <f t="shared" ref="D174:O174" si="198">SUM(D175:D180)</f>
        <v>0</v>
      </c>
      <c r="E174" s="91">
        <f t="shared" si="198"/>
        <v>0</v>
      </c>
      <c r="F174" s="90">
        <f t="shared" si="198"/>
        <v>0</v>
      </c>
      <c r="G174" s="91">
        <f t="shared" si="198"/>
        <v>0</v>
      </c>
      <c r="H174" s="91">
        <f t="shared" si="198"/>
        <v>0</v>
      </c>
      <c r="I174" s="90">
        <f t="shared" si="198"/>
        <v>0</v>
      </c>
      <c r="J174" s="91">
        <f t="shared" si="198"/>
        <v>0</v>
      </c>
      <c r="K174" s="91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235"/>
      <c r="F175" s="93">
        <f t="shared" ref="F175:F180" si="199">D175+E175</f>
        <v>0</v>
      </c>
      <c r="G175" s="114"/>
      <c r="H175" s="235"/>
      <c r="I175" s="93">
        <f t="shared" ref="I175:I180" si="200">G175+H175</f>
        <v>0</v>
      </c>
      <c r="J175" s="114"/>
      <c r="K175" s="23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235"/>
      <c r="F176" s="93">
        <f t="shared" si="199"/>
        <v>0</v>
      </c>
      <c r="G176" s="114"/>
      <c r="H176" s="235"/>
      <c r="I176" s="93">
        <f t="shared" si="200"/>
        <v>0</v>
      </c>
      <c r="J176" s="114"/>
      <c r="K176" s="23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235"/>
      <c r="F177" s="93">
        <f t="shared" si="199"/>
        <v>0</v>
      </c>
      <c r="G177" s="114"/>
      <c r="H177" s="235"/>
      <c r="I177" s="93">
        <f t="shared" si="200"/>
        <v>0</v>
      </c>
      <c r="J177" s="114"/>
      <c r="K177" s="23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235"/>
      <c r="F178" s="93">
        <f t="shared" si="199"/>
        <v>0</v>
      </c>
      <c r="G178" s="114"/>
      <c r="H178" s="235"/>
      <c r="I178" s="93">
        <f t="shared" si="200"/>
        <v>0</v>
      </c>
      <c r="J178" s="114"/>
      <c r="K178" s="23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235"/>
      <c r="F179" s="93">
        <f t="shared" si="199"/>
        <v>0</v>
      </c>
      <c r="G179" s="114"/>
      <c r="H179" s="235"/>
      <c r="I179" s="93">
        <f t="shared" si="200"/>
        <v>0</v>
      </c>
      <c r="J179" s="114"/>
      <c r="K179" s="23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235"/>
      <c r="F180" s="93">
        <f t="shared" si="199"/>
        <v>0</v>
      </c>
      <c r="G180" s="114"/>
      <c r="H180" s="235"/>
      <c r="I180" s="93">
        <f t="shared" si="200"/>
        <v>0</v>
      </c>
      <c r="J180" s="114"/>
      <c r="K180" s="23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1">
        <f t="shared" ref="D181:O181" si="204">SUM(D182:D189)</f>
        <v>0</v>
      </c>
      <c r="E181" s="91">
        <f t="shared" si="204"/>
        <v>0</v>
      </c>
      <c r="F181" s="90">
        <f t="shared" si="204"/>
        <v>0</v>
      </c>
      <c r="G181" s="91">
        <f t="shared" si="204"/>
        <v>0</v>
      </c>
      <c r="H181" s="91">
        <f t="shared" si="204"/>
        <v>0</v>
      </c>
      <c r="I181" s="90">
        <f t="shared" si="204"/>
        <v>0</v>
      </c>
      <c r="J181" s="91">
        <f t="shared" si="204"/>
        <v>0</v>
      </c>
      <c r="K181" s="91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235"/>
      <c r="F182" s="93">
        <f t="shared" ref="F182:F189" si="205">D182+E182</f>
        <v>0</v>
      </c>
      <c r="G182" s="114"/>
      <c r="H182" s="235"/>
      <c r="I182" s="93">
        <f t="shared" ref="I182:I189" si="206">G182+H182</f>
        <v>0</v>
      </c>
      <c r="J182" s="114"/>
      <c r="K182" s="23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235"/>
      <c r="F183" s="93">
        <f t="shared" si="205"/>
        <v>0</v>
      </c>
      <c r="G183" s="114"/>
      <c r="H183" s="235"/>
      <c r="I183" s="93">
        <f t="shared" si="206"/>
        <v>0</v>
      </c>
      <c r="J183" s="114"/>
      <c r="K183" s="23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235"/>
      <c r="F187" s="93">
        <f t="shared" si="205"/>
        <v>0</v>
      </c>
      <c r="G187" s="114"/>
      <c r="H187" s="235"/>
      <c r="I187" s="93">
        <f t="shared" si="206"/>
        <v>0</v>
      </c>
      <c r="J187" s="114"/>
      <c r="K187" s="23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235"/>
      <c r="F188" s="93">
        <f t="shared" si="205"/>
        <v>0</v>
      </c>
      <c r="G188" s="114"/>
      <c r="H188" s="235"/>
      <c r="I188" s="93">
        <f t="shared" si="206"/>
        <v>0</v>
      </c>
      <c r="J188" s="114"/>
      <c r="K188" s="23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235"/>
      <c r="F189" s="93">
        <f t="shared" si="205"/>
        <v>0</v>
      </c>
      <c r="G189" s="114"/>
      <c r="H189" s="235"/>
      <c r="I189" s="93">
        <f t="shared" si="206"/>
        <v>0</v>
      </c>
      <c r="J189" s="114"/>
      <c r="K189" s="23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1">
        <f t="shared" ref="D190:O190" si="210">SUM(D191:D191)</f>
        <v>0</v>
      </c>
      <c r="E190" s="91">
        <f t="shared" si="210"/>
        <v>0</v>
      </c>
      <c r="F190" s="90">
        <f t="shared" si="210"/>
        <v>0</v>
      </c>
      <c r="G190" s="91">
        <f t="shared" si="210"/>
        <v>0</v>
      </c>
      <c r="H190" s="91">
        <f t="shared" si="210"/>
        <v>0</v>
      </c>
      <c r="I190" s="90">
        <f t="shared" si="210"/>
        <v>0</v>
      </c>
      <c r="J190" s="91">
        <f t="shared" si="210"/>
        <v>0</v>
      </c>
      <c r="K190" s="91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235"/>
      <c r="F191" s="93">
        <f t="shared" ref="F191" si="211">D191+E191</f>
        <v>0</v>
      </c>
      <c r="G191" s="114"/>
      <c r="H191" s="235"/>
      <c r="I191" s="93">
        <f t="shared" ref="I191" si="212">G191+H191</f>
        <v>0</v>
      </c>
      <c r="J191" s="114"/>
      <c r="K191" s="23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1">
        <f>SUM(D193:D195)</f>
        <v>0</v>
      </c>
      <c r="E192" s="91">
        <f t="shared" ref="E192:O192" si="216">SUM(E193:E195)</f>
        <v>0</v>
      </c>
      <c r="F192" s="90">
        <f t="shared" si="216"/>
        <v>0</v>
      </c>
      <c r="G192" s="91">
        <f t="shared" si="216"/>
        <v>0</v>
      </c>
      <c r="H192" s="91">
        <f t="shared" si="216"/>
        <v>0</v>
      </c>
      <c r="I192" s="90">
        <f t="shared" si="216"/>
        <v>0</v>
      </c>
      <c r="J192" s="91">
        <f t="shared" si="216"/>
        <v>0</v>
      </c>
      <c r="K192" s="91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235"/>
      <c r="F194" s="93">
        <f t="shared" si="217"/>
        <v>0</v>
      </c>
      <c r="G194" s="114"/>
      <c r="H194" s="235"/>
      <c r="I194" s="93">
        <f t="shared" si="218"/>
        <v>0</v>
      </c>
      <c r="J194" s="114"/>
      <c r="K194" s="23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235"/>
      <c r="F195" s="93">
        <f t="shared" si="217"/>
        <v>0</v>
      </c>
      <c r="G195" s="114"/>
      <c r="H195" s="235"/>
      <c r="I195" s="93">
        <f t="shared" si="218"/>
        <v>0</v>
      </c>
      <c r="J195" s="114"/>
      <c r="K195" s="23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1">
        <f t="shared" ref="D196:O196" si="222">SUM(D197:D200)</f>
        <v>0</v>
      </c>
      <c r="E196" s="91">
        <f t="shared" si="222"/>
        <v>0</v>
      </c>
      <c r="F196" s="90">
        <f t="shared" si="222"/>
        <v>0</v>
      </c>
      <c r="G196" s="91">
        <f t="shared" si="222"/>
        <v>0</v>
      </c>
      <c r="H196" s="91">
        <f t="shared" si="222"/>
        <v>0</v>
      </c>
      <c r="I196" s="90">
        <f t="shared" si="222"/>
        <v>0</v>
      </c>
      <c r="J196" s="91">
        <f t="shared" si="222"/>
        <v>0</v>
      </c>
      <c r="K196" s="91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235"/>
      <c r="F198" s="93">
        <f t="shared" si="223"/>
        <v>0</v>
      </c>
      <c r="G198" s="114"/>
      <c r="H198" s="235"/>
      <c r="I198" s="93">
        <f t="shared" si="224"/>
        <v>0</v>
      </c>
      <c r="J198" s="114"/>
      <c r="K198" s="23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235"/>
      <c r="F199" s="93">
        <f t="shared" si="223"/>
        <v>0</v>
      </c>
      <c r="G199" s="114"/>
      <c r="H199" s="235"/>
      <c r="I199" s="93">
        <f t="shared" si="224"/>
        <v>0</v>
      </c>
      <c r="J199" s="114"/>
      <c r="K199" s="23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235"/>
      <c r="F200" s="93">
        <f t="shared" si="223"/>
        <v>0</v>
      </c>
      <c r="G200" s="114"/>
      <c r="H200" s="235"/>
      <c r="I200" s="93">
        <f t="shared" si="224"/>
        <v>0</v>
      </c>
      <c r="J200" s="114"/>
      <c r="K200" s="23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1">
        <f>SUM(D202:D211)</f>
        <v>0</v>
      </c>
      <c r="E201" s="91">
        <f t="shared" ref="E201:O201" si="228">SUM(E202:E211)</f>
        <v>0</v>
      </c>
      <c r="F201" s="91">
        <f t="shared" si="228"/>
        <v>0</v>
      </c>
      <c r="G201" s="91">
        <f t="shared" si="228"/>
        <v>0</v>
      </c>
      <c r="H201" s="91">
        <f t="shared" si="228"/>
        <v>0</v>
      </c>
      <c r="I201" s="91">
        <f t="shared" si="228"/>
        <v>0</v>
      </c>
      <c r="J201" s="91">
        <f t="shared" si="228"/>
        <v>0</v>
      </c>
      <c r="K201" s="91">
        <f t="shared" si="228"/>
        <v>0</v>
      </c>
      <c r="L201" s="91">
        <f t="shared" si="228"/>
        <v>0</v>
      </c>
      <c r="M201" s="91">
        <f t="shared" si="228"/>
        <v>0</v>
      </c>
      <c r="N201" s="91">
        <f t="shared" si="228"/>
        <v>0</v>
      </c>
      <c r="O201" s="91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235"/>
      <c r="F202" s="93">
        <f>D202+E202</f>
        <v>0</v>
      </c>
      <c r="G202" s="114"/>
      <c r="H202" s="235"/>
      <c r="I202" s="93">
        <f>G202+H202</f>
        <v>0</v>
      </c>
      <c r="J202" s="114"/>
      <c r="K202" s="23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235"/>
      <c r="F203" s="93">
        <f t="shared" ref="F203:F211" si="229">D203+E203</f>
        <v>0</v>
      </c>
      <c r="G203" s="114"/>
      <c r="H203" s="235"/>
      <c r="I203" s="93">
        <f t="shared" ref="I203:I211" si="230">G203+H203</f>
        <v>0</v>
      </c>
      <c r="J203" s="114"/>
      <c r="K203" s="23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235"/>
      <c r="F204" s="93">
        <f t="shared" si="229"/>
        <v>0</v>
      </c>
      <c r="G204" s="114"/>
      <c r="H204" s="235"/>
      <c r="I204" s="93">
        <f t="shared" si="230"/>
        <v>0</v>
      </c>
      <c r="J204" s="114"/>
      <c r="K204" s="23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235"/>
      <c r="F205" s="93">
        <f t="shared" si="229"/>
        <v>0</v>
      </c>
      <c r="G205" s="114"/>
      <c r="H205" s="235"/>
      <c r="I205" s="93">
        <f t="shared" si="230"/>
        <v>0</v>
      </c>
      <c r="J205" s="114"/>
      <c r="K205" s="23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235"/>
      <c r="F206" s="93">
        <f t="shared" si="229"/>
        <v>0</v>
      </c>
      <c r="G206" s="114"/>
      <c r="H206" s="235"/>
      <c r="I206" s="93">
        <f t="shared" si="230"/>
        <v>0</v>
      </c>
      <c r="J206" s="114"/>
      <c r="K206" s="23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235"/>
      <c r="F207" s="93">
        <f t="shared" si="229"/>
        <v>0</v>
      </c>
      <c r="G207" s="114"/>
      <c r="H207" s="235"/>
      <c r="I207" s="93">
        <f t="shared" si="230"/>
        <v>0</v>
      </c>
      <c r="J207" s="114"/>
      <c r="K207" s="23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235"/>
      <c r="F208" s="93">
        <f t="shared" si="229"/>
        <v>0</v>
      </c>
      <c r="G208" s="114"/>
      <c r="H208" s="235"/>
      <c r="I208" s="93">
        <f t="shared" si="230"/>
        <v>0</v>
      </c>
      <c r="J208" s="114"/>
      <c r="K208" s="23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235"/>
      <c r="F209" s="93">
        <f t="shared" si="229"/>
        <v>0</v>
      </c>
      <c r="G209" s="114"/>
      <c r="H209" s="235"/>
      <c r="I209" s="93">
        <f t="shared" si="230"/>
        <v>0</v>
      </c>
      <c r="J209" s="114"/>
      <c r="K209" s="23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235"/>
      <c r="F210" s="93">
        <f t="shared" si="229"/>
        <v>0</v>
      </c>
      <c r="G210" s="114"/>
      <c r="H210" s="235"/>
      <c r="I210" s="93">
        <f t="shared" si="230"/>
        <v>0</v>
      </c>
      <c r="J210" s="114"/>
      <c r="K210" s="23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235"/>
      <c r="F211" s="93">
        <f t="shared" si="229"/>
        <v>0</v>
      </c>
      <c r="G211" s="114"/>
      <c r="H211" s="235"/>
      <c r="I211" s="93">
        <f t="shared" si="230"/>
        <v>0</v>
      </c>
      <c r="J211" s="114"/>
      <c r="K211" s="23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1">
        <f>SUM(D213:D228)</f>
        <v>0</v>
      </c>
      <c r="E212" s="91">
        <f t="shared" ref="E212:O212" si="235">SUM(E213:E228)</f>
        <v>0</v>
      </c>
      <c r="F212" s="91">
        <f t="shared" si="235"/>
        <v>0</v>
      </c>
      <c r="G212" s="91">
        <f t="shared" si="235"/>
        <v>0</v>
      </c>
      <c r="H212" s="91">
        <f t="shared" si="235"/>
        <v>0</v>
      </c>
      <c r="I212" s="91">
        <f t="shared" si="235"/>
        <v>0</v>
      </c>
      <c r="J212" s="91">
        <f t="shared" si="235"/>
        <v>0</v>
      </c>
      <c r="K212" s="91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1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235"/>
      <c r="F213" s="93">
        <f t="shared" ref="F213:F228" si="238">D213+E213</f>
        <v>0</v>
      </c>
      <c r="G213" s="114"/>
      <c r="H213" s="235"/>
      <c r="I213" s="93">
        <f t="shared" ref="I213:I228" si="239">G213+H213</f>
        <v>0</v>
      </c>
      <c r="J213" s="114"/>
      <c r="K213" s="23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235"/>
      <c r="F214" s="93">
        <f t="shared" si="238"/>
        <v>0</v>
      </c>
      <c r="G214" s="114"/>
      <c r="H214" s="235"/>
      <c r="I214" s="93">
        <f t="shared" si="239"/>
        <v>0</v>
      </c>
      <c r="J214" s="114"/>
      <c r="K214" s="23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235"/>
      <c r="F215" s="93">
        <f t="shared" si="238"/>
        <v>0</v>
      </c>
      <c r="G215" s="114"/>
      <c r="H215" s="235"/>
      <c r="I215" s="93">
        <f t="shared" si="239"/>
        <v>0</v>
      </c>
      <c r="J215" s="114"/>
      <c r="K215" s="23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235"/>
      <c r="F216" s="93">
        <f t="shared" si="238"/>
        <v>0</v>
      </c>
      <c r="G216" s="114"/>
      <c r="H216" s="235"/>
      <c r="I216" s="93">
        <f t="shared" si="239"/>
        <v>0</v>
      </c>
      <c r="J216" s="114"/>
      <c r="K216" s="23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235"/>
      <c r="F217" s="93">
        <f t="shared" si="238"/>
        <v>0</v>
      </c>
      <c r="G217" s="114"/>
      <c r="H217" s="235"/>
      <c r="I217" s="93">
        <f t="shared" si="239"/>
        <v>0</v>
      </c>
      <c r="J217" s="114"/>
      <c r="K217" s="23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235"/>
      <c r="F218" s="93">
        <f t="shared" si="238"/>
        <v>0</v>
      </c>
      <c r="G218" s="114"/>
      <c r="H218" s="235"/>
      <c r="I218" s="93">
        <f t="shared" si="239"/>
        <v>0</v>
      </c>
      <c r="J218" s="114"/>
      <c r="K218" s="23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235"/>
      <c r="F219" s="93">
        <f t="shared" si="238"/>
        <v>0</v>
      </c>
      <c r="G219" s="114"/>
      <c r="H219" s="235"/>
      <c r="I219" s="93">
        <f t="shared" si="239"/>
        <v>0</v>
      </c>
      <c r="J219" s="114"/>
      <c r="K219" s="23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235"/>
      <c r="F220" s="93">
        <f t="shared" si="238"/>
        <v>0</v>
      </c>
      <c r="G220" s="114"/>
      <c r="H220" s="235"/>
      <c r="I220" s="93">
        <f t="shared" si="239"/>
        <v>0</v>
      </c>
      <c r="J220" s="114"/>
      <c r="K220" s="23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235"/>
      <c r="F221" s="93">
        <f t="shared" si="238"/>
        <v>0</v>
      </c>
      <c r="G221" s="94"/>
      <c r="H221" s="235"/>
      <c r="I221" s="93">
        <f t="shared" si="239"/>
        <v>0</v>
      </c>
      <c r="J221" s="94"/>
      <c r="K221" s="23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235"/>
      <c r="F222" s="93">
        <f t="shared" si="238"/>
        <v>0</v>
      </c>
      <c r="G222" s="94"/>
      <c r="H222" s="235"/>
      <c r="I222" s="93">
        <f t="shared" si="239"/>
        <v>0</v>
      </c>
      <c r="J222" s="94"/>
      <c r="K222" s="23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235"/>
      <c r="F223" s="93">
        <f t="shared" si="238"/>
        <v>0</v>
      </c>
      <c r="G223" s="94"/>
      <c r="H223" s="235"/>
      <c r="I223" s="93">
        <f t="shared" si="239"/>
        <v>0</v>
      </c>
      <c r="J223" s="94"/>
      <c r="K223" s="23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235"/>
      <c r="F224" s="93">
        <f t="shared" si="238"/>
        <v>0</v>
      </c>
      <c r="G224" s="94"/>
      <c r="H224" s="235"/>
      <c r="I224" s="93">
        <f t="shared" si="239"/>
        <v>0</v>
      </c>
      <c r="J224" s="94"/>
      <c r="K224" s="23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235"/>
      <c r="F225" s="93">
        <f t="shared" si="238"/>
        <v>0</v>
      </c>
      <c r="G225" s="114"/>
      <c r="H225" s="235"/>
      <c r="I225" s="93">
        <f t="shared" si="239"/>
        <v>0</v>
      </c>
      <c r="J225" s="114"/>
      <c r="K225" s="23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235"/>
      <c r="F226" s="93">
        <f t="shared" si="238"/>
        <v>0</v>
      </c>
      <c r="G226" s="114"/>
      <c r="H226" s="235"/>
      <c r="I226" s="93">
        <f t="shared" si="239"/>
        <v>0</v>
      </c>
      <c r="J226" s="114"/>
      <c r="K226" s="23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235"/>
      <c r="F227" s="93">
        <f t="shared" si="238"/>
        <v>0</v>
      </c>
      <c r="G227" s="114"/>
      <c r="H227" s="235"/>
      <c r="I227" s="93">
        <f t="shared" si="239"/>
        <v>0</v>
      </c>
      <c r="J227" s="114"/>
      <c r="K227" s="23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235"/>
      <c r="F228" s="93">
        <f t="shared" si="238"/>
        <v>0</v>
      </c>
      <c r="G228" s="114"/>
      <c r="H228" s="235"/>
      <c r="I228" s="93">
        <f t="shared" si="239"/>
        <v>0</v>
      </c>
      <c r="J228" s="114"/>
      <c r="K228" s="23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2">
        <f t="shared" ref="D229:L229" si="243">D10+D11+D22+D24+D26+D30+D35+D37+D41+D44+D46+D49+D58+D62+D65+D69+D72+D74+D79+D131+D138+D145+D148+D150+D152+D156+D158+D160+D162+D167+D174+D181+D190+D192+D196+D201+D212</f>
        <v>0</v>
      </c>
      <c r="E229" s="92">
        <f t="shared" si="243"/>
        <v>0</v>
      </c>
      <c r="F229" s="95">
        <f t="shared" si="243"/>
        <v>0</v>
      </c>
      <c r="G229" s="92">
        <f t="shared" si="243"/>
        <v>0</v>
      </c>
      <c r="H229" s="92">
        <f t="shared" si="243"/>
        <v>0</v>
      </c>
      <c r="I229" s="95">
        <f t="shared" si="243"/>
        <v>0</v>
      </c>
      <c r="J229" s="92">
        <f t="shared" si="243"/>
        <v>0</v>
      </c>
      <c r="K229" s="92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J27:K29 G27:H29 D27:E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P41"/>
  <sheetViews>
    <sheetView topLeftCell="A10" zoomScale="90" zoomScaleNormal="90" workbookViewId="0">
      <selection activeCell="U20" sqref="U20"/>
    </sheetView>
  </sheetViews>
  <sheetFormatPr defaultRowHeight="15" x14ac:dyDescent="0.25"/>
  <cols>
    <col min="1" max="1" width="3" style="40" bestFit="1" customWidth="1"/>
    <col min="2" max="2" width="32.7109375" customWidth="1"/>
    <col min="3" max="3" width="10.28515625" style="50" customWidth="1"/>
    <col min="4" max="4" width="8" customWidth="1"/>
    <col min="5" max="5" width="10.7109375" style="50" customWidth="1"/>
    <col min="6" max="7" width="9.140625" style="50"/>
    <col min="8" max="8" width="10" style="50" customWidth="1"/>
    <col min="9" max="10" width="9.140625" style="50"/>
    <col min="11" max="11" width="10.28515625" style="50" customWidth="1"/>
    <col min="12" max="13" width="9.140625" style="50"/>
    <col min="14" max="14" width="10" style="50" customWidth="1"/>
    <col min="15" max="16" width="9.140625" style="50"/>
  </cols>
  <sheetData>
    <row r="1" spans="1:16" x14ac:dyDescent="0.25">
      <c r="B1" s="111">
        <v>300002</v>
      </c>
      <c r="C1" s="345" t="s">
        <v>568</v>
      </c>
      <c r="D1" s="345"/>
      <c r="E1" s="345"/>
      <c r="F1" s="345"/>
      <c r="G1" s="345"/>
    </row>
    <row r="2" spans="1:16" ht="15" customHeight="1" x14ac:dyDescent="0.25">
      <c r="B2" s="41" t="s">
        <v>128</v>
      </c>
      <c r="C2" s="48"/>
      <c r="D2" s="41" t="s">
        <v>178</v>
      </c>
      <c r="E2" s="120"/>
    </row>
    <row r="3" spans="1:16" ht="36.950000000000003" customHeight="1" thickBot="1" x14ac:dyDescent="0.3">
      <c r="B3" s="42" t="s">
        <v>179</v>
      </c>
      <c r="C3" s="42"/>
      <c r="D3" s="41"/>
      <c r="E3" s="120"/>
    </row>
    <row r="4" spans="1:16" ht="45.95" customHeight="1" x14ac:dyDescent="0.25">
      <c r="A4" s="350"/>
      <c r="B4" s="352" t="s">
        <v>216</v>
      </c>
      <c r="C4" s="352" t="s">
        <v>191</v>
      </c>
      <c r="D4" s="354" t="s">
        <v>190</v>
      </c>
      <c r="E4" s="346" t="s">
        <v>120</v>
      </c>
      <c r="F4" s="347"/>
      <c r="G4" s="348"/>
      <c r="H4" s="349" t="s">
        <v>121</v>
      </c>
      <c r="I4" s="347"/>
      <c r="J4" s="356"/>
      <c r="K4" s="346" t="s">
        <v>122</v>
      </c>
      <c r="L4" s="347"/>
      <c r="M4" s="348"/>
      <c r="N4" s="349" t="s">
        <v>123</v>
      </c>
      <c r="O4" s="347"/>
      <c r="P4" s="348"/>
    </row>
    <row r="5" spans="1:16" ht="39" thickBot="1" x14ac:dyDescent="0.3">
      <c r="A5" s="351"/>
      <c r="B5" s="353"/>
      <c r="C5" s="353"/>
      <c r="D5" s="355"/>
      <c r="E5" s="121" t="s">
        <v>124</v>
      </c>
      <c r="F5" s="122" t="s">
        <v>125</v>
      </c>
      <c r="G5" s="123" t="s">
        <v>126</v>
      </c>
      <c r="H5" s="124" t="s">
        <v>124</v>
      </c>
      <c r="I5" s="122" t="s">
        <v>125</v>
      </c>
      <c r="J5" s="125" t="s">
        <v>126</v>
      </c>
      <c r="K5" s="121" t="s">
        <v>124</v>
      </c>
      <c r="L5" s="122" t="s">
        <v>125</v>
      </c>
      <c r="M5" s="123" t="s">
        <v>126</v>
      </c>
      <c r="N5" s="124" t="s">
        <v>124</v>
      </c>
      <c r="O5" s="122" t="s">
        <v>125</v>
      </c>
      <c r="P5" s="123" t="s">
        <v>126</v>
      </c>
    </row>
    <row r="6" spans="1:16" x14ac:dyDescent="0.25">
      <c r="A6" s="56">
        <v>1</v>
      </c>
      <c r="B6" s="57" t="s">
        <v>192</v>
      </c>
      <c r="C6" s="229">
        <v>6</v>
      </c>
      <c r="D6" s="58">
        <v>136</v>
      </c>
      <c r="E6" s="126">
        <f>'6 (136)'!D229</f>
        <v>0</v>
      </c>
      <c r="F6" s="127">
        <f>'6 (136)'!E229</f>
        <v>0</v>
      </c>
      <c r="G6" s="128">
        <f>'6 (136)'!F229</f>
        <v>0</v>
      </c>
      <c r="H6" s="129">
        <f>'6 (136)'!G229</f>
        <v>0</v>
      </c>
      <c r="I6" s="130">
        <f>'6 (136)'!H229</f>
        <v>0</v>
      </c>
      <c r="J6" s="131">
        <f>'6 (136)'!I229</f>
        <v>0</v>
      </c>
      <c r="K6" s="132">
        <f>'6 (136)'!J229</f>
        <v>0</v>
      </c>
      <c r="L6" s="133">
        <f>'6 (136)'!K229</f>
        <v>0</v>
      </c>
      <c r="M6" s="128">
        <f>'6 (136)'!L229</f>
        <v>0</v>
      </c>
      <c r="N6" s="134">
        <f>'6 (136)'!M229</f>
        <v>0</v>
      </c>
      <c r="O6" s="135">
        <f>'6 (136)'!N229</f>
        <v>0</v>
      </c>
      <c r="P6" s="128">
        <f>'6 (136)'!O229</f>
        <v>0</v>
      </c>
    </row>
    <row r="7" spans="1:16" x14ac:dyDescent="0.25">
      <c r="A7" s="51">
        <v>2</v>
      </c>
      <c r="B7" s="45" t="s">
        <v>192</v>
      </c>
      <c r="C7" s="229">
        <v>8</v>
      </c>
      <c r="D7" s="53">
        <v>137</v>
      </c>
      <c r="E7" s="136">
        <f>'8'!D229</f>
        <v>0</v>
      </c>
      <c r="F7" s="137">
        <f>'8'!E229</f>
        <v>0</v>
      </c>
      <c r="G7" s="138">
        <f>'8'!F229</f>
        <v>0</v>
      </c>
      <c r="H7" s="139">
        <f>'8'!G229</f>
        <v>0</v>
      </c>
      <c r="I7" s="140">
        <f>'8'!H229</f>
        <v>0</v>
      </c>
      <c r="J7" s="141">
        <f>'8'!I229</f>
        <v>0</v>
      </c>
      <c r="K7" s="142">
        <f>'8'!J229</f>
        <v>0</v>
      </c>
      <c r="L7" s="143">
        <f>'8'!K229</f>
        <v>0</v>
      </c>
      <c r="M7" s="138">
        <f>'8'!L229</f>
        <v>0</v>
      </c>
      <c r="N7" s="144">
        <f>'8'!M229</f>
        <v>0</v>
      </c>
      <c r="O7" s="145">
        <f>'8'!N229</f>
        <v>0</v>
      </c>
      <c r="P7" s="138">
        <f>'8'!O229</f>
        <v>0</v>
      </c>
    </row>
    <row r="8" spans="1:16" x14ac:dyDescent="0.25">
      <c r="A8" s="56">
        <v>3</v>
      </c>
      <c r="B8" s="45" t="s">
        <v>192</v>
      </c>
      <c r="C8" s="229">
        <v>6</v>
      </c>
      <c r="D8" s="53">
        <v>184</v>
      </c>
      <c r="E8" s="136">
        <f>'6 (184)'!D229</f>
        <v>0</v>
      </c>
      <c r="F8" s="137">
        <f>'6 (184)'!E229</f>
        <v>0</v>
      </c>
      <c r="G8" s="138">
        <f>'6 (184)'!F229</f>
        <v>0</v>
      </c>
      <c r="H8" s="139">
        <f>'6 (184)'!G229</f>
        <v>0</v>
      </c>
      <c r="I8" s="140">
        <f>'6 (184)'!H229</f>
        <v>0</v>
      </c>
      <c r="J8" s="141">
        <f>'6 (184)'!I229</f>
        <v>0</v>
      </c>
      <c r="K8" s="142">
        <f>'6 (184)'!J229</f>
        <v>0</v>
      </c>
      <c r="L8" s="143">
        <f>'6 (184)'!K229</f>
        <v>0</v>
      </c>
      <c r="M8" s="138">
        <f>'6 (184)'!L229</f>
        <v>0</v>
      </c>
      <c r="N8" s="144">
        <f>'6 (184)'!M229</f>
        <v>0</v>
      </c>
      <c r="O8" s="145">
        <f>'6 (184)'!N229</f>
        <v>0</v>
      </c>
      <c r="P8" s="138">
        <f>'6 (184)'!O229</f>
        <v>0</v>
      </c>
    </row>
    <row r="9" spans="1:16" x14ac:dyDescent="0.25">
      <c r="A9" s="51">
        <v>4</v>
      </c>
      <c r="B9" s="43" t="s">
        <v>193</v>
      </c>
      <c r="C9" s="230">
        <v>9</v>
      </c>
      <c r="D9" s="53">
        <v>4</v>
      </c>
      <c r="E9" s="136">
        <f>'9'!D229</f>
        <v>0</v>
      </c>
      <c r="F9" s="137">
        <f>'9'!E229</f>
        <v>0</v>
      </c>
      <c r="G9" s="138">
        <f>'9'!F229</f>
        <v>0</v>
      </c>
      <c r="H9" s="139">
        <f>'9'!G229</f>
        <v>0</v>
      </c>
      <c r="I9" s="140">
        <f>'9'!H229</f>
        <v>0</v>
      </c>
      <c r="J9" s="141">
        <f>'9'!I229</f>
        <v>0</v>
      </c>
      <c r="K9" s="142">
        <f>'9'!J229</f>
        <v>0</v>
      </c>
      <c r="L9" s="143">
        <f>'9'!K229</f>
        <v>153</v>
      </c>
      <c r="M9" s="138">
        <f>'9'!L229</f>
        <v>153</v>
      </c>
      <c r="N9" s="144">
        <f>'9'!M229</f>
        <v>0</v>
      </c>
      <c r="O9" s="145">
        <f>'9'!N229</f>
        <v>153</v>
      </c>
      <c r="P9" s="138">
        <f>'9'!O229</f>
        <v>153</v>
      </c>
    </row>
    <row r="10" spans="1:16" ht="15" customHeight="1" x14ac:dyDescent="0.25">
      <c r="A10" s="56">
        <v>5</v>
      </c>
      <c r="B10" s="45" t="s">
        <v>451</v>
      </c>
      <c r="C10" s="230">
        <v>71</v>
      </c>
      <c r="D10" s="53">
        <v>57</v>
      </c>
      <c r="E10" s="136">
        <f>'71 (58)'!D229</f>
        <v>0</v>
      </c>
      <c r="F10" s="137">
        <f>'71 (58)'!E229</f>
        <v>0</v>
      </c>
      <c r="G10" s="138">
        <f>'71 (58)'!F229</f>
        <v>0</v>
      </c>
      <c r="H10" s="139">
        <f>'71 (58)'!G229</f>
        <v>0</v>
      </c>
      <c r="I10" s="140">
        <f>'71 (58)'!H229</f>
        <v>0</v>
      </c>
      <c r="J10" s="141">
        <f>'71 (58)'!I229</f>
        <v>0</v>
      </c>
      <c r="K10" s="142">
        <f>'71 (58)'!J229</f>
        <v>0</v>
      </c>
      <c r="L10" s="143">
        <f>'71 (58)'!K229</f>
        <v>0</v>
      </c>
      <c r="M10" s="138">
        <f>'71 (58)'!L229</f>
        <v>0</v>
      </c>
      <c r="N10" s="144">
        <f>'71 (58)'!M229</f>
        <v>0</v>
      </c>
      <c r="O10" s="145">
        <f>'71 (58)'!N229</f>
        <v>0</v>
      </c>
      <c r="P10" s="138">
        <f>'71 (58)'!O229</f>
        <v>0</v>
      </c>
    </row>
    <row r="11" spans="1:16" ht="15" customHeight="1" x14ac:dyDescent="0.25">
      <c r="A11" s="51">
        <v>6</v>
      </c>
      <c r="B11" s="44" t="s">
        <v>194</v>
      </c>
      <c r="C11" s="230">
        <v>14</v>
      </c>
      <c r="D11" s="53">
        <v>11</v>
      </c>
      <c r="E11" s="136">
        <f>'14'!D229</f>
        <v>0</v>
      </c>
      <c r="F11" s="137">
        <f>'14'!E229</f>
        <v>0</v>
      </c>
      <c r="G11" s="138">
        <f>'14'!F229</f>
        <v>0</v>
      </c>
      <c r="H11" s="139">
        <f>'14'!G229</f>
        <v>0</v>
      </c>
      <c r="I11" s="140">
        <f>'14'!H229</f>
        <v>0</v>
      </c>
      <c r="J11" s="141">
        <f>'14'!I229</f>
        <v>0</v>
      </c>
      <c r="K11" s="142">
        <f>'14'!J229</f>
        <v>0</v>
      </c>
      <c r="L11" s="143">
        <f>'14'!K229</f>
        <v>0</v>
      </c>
      <c r="M11" s="138">
        <f>'14'!L229</f>
        <v>0</v>
      </c>
      <c r="N11" s="144">
        <f>'14'!M229</f>
        <v>0</v>
      </c>
      <c r="O11" s="145">
        <f>'14'!N229</f>
        <v>0</v>
      </c>
      <c r="P11" s="138">
        <f>'14'!O229</f>
        <v>0</v>
      </c>
    </row>
    <row r="12" spans="1:16" ht="15" customHeight="1" x14ac:dyDescent="0.25">
      <c r="A12" s="56">
        <v>7</v>
      </c>
      <c r="B12" s="44" t="s">
        <v>195</v>
      </c>
      <c r="C12" s="230">
        <v>15</v>
      </c>
      <c r="D12" s="53">
        <v>12</v>
      </c>
      <c r="E12" s="136">
        <f>'15'!D229</f>
        <v>0</v>
      </c>
      <c r="F12" s="137">
        <f>'15'!E229</f>
        <v>0</v>
      </c>
      <c r="G12" s="138">
        <f>'15'!F229</f>
        <v>0</v>
      </c>
      <c r="H12" s="139">
        <f>'15'!G229</f>
        <v>0</v>
      </c>
      <c r="I12" s="140">
        <f>'15'!H229</f>
        <v>0</v>
      </c>
      <c r="J12" s="141">
        <f>'15'!I229</f>
        <v>0</v>
      </c>
      <c r="K12" s="142">
        <f>'15'!J229</f>
        <v>0</v>
      </c>
      <c r="L12" s="143">
        <f>'15'!K229</f>
        <v>0</v>
      </c>
      <c r="M12" s="138">
        <f>'15'!L229</f>
        <v>0</v>
      </c>
      <c r="N12" s="144">
        <f>'15'!M229</f>
        <v>0</v>
      </c>
      <c r="O12" s="145">
        <f>'15'!N229</f>
        <v>0</v>
      </c>
      <c r="P12" s="138">
        <f>'15'!O229</f>
        <v>0</v>
      </c>
    </row>
    <row r="13" spans="1:16" x14ac:dyDescent="0.25">
      <c r="A13" s="51">
        <v>8</v>
      </c>
      <c r="B13" s="44" t="s">
        <v>196</v>
      </c>
      <c r="C13" s="230">
        <v>17</v>
      </c>
      <c r="D13" s="53">
        <v>16</v>
      </c>
      <c r="E13" s="136">
        <f>'17'!D229</f>
        <v>0</v>
      </c>
      <c r="F13" s="137">
        <f>'17'!E229</f>
        <v>0</v>
      </c>
      <c r="G13" s="138">
        <f>'17'!F229</f>
        <v>0</v>
      </c>
      <c r="H13" s="139">
        <f>'17'!G229</f>
        <v>0</v>
      </c>
      <c r="I13" s="140">
        <f>'17'!H229</f>
        <v>0</v>
      </c>
      <c r="J13" s="141">
        <f>'17'!I229</f>
        <v>0</v>
      </c>
      <c r="K13" s="142">
        <f>'17'!J229</f>
        <v>0</v>
      </c>
      <c r="L13" s="143">
        <f>'17'!K229</f>
        <v>0</v>
      </c>
      <c r="M13" s="138">
        <f>'17'!L229</f>
        <v>0</v>
      </c>
      <c r="N13" s="144">
        <f>'17'!M229</f>
        <v>0</v>
      </c>
      <c r="O13" s="145">
        <f>'17'!N229</f>
        <v>0</v>
      </c>
      <c r="P13" s="138">
        <f>'17'!O229</f>
        <v>0</v>
      </c>
    </row>
    <row r="14" spans="1:16" x14ac:dyDescent="0.25">
      <c r="A14" s="56">
        <v>9</v>
      </c>
      <c r="B14" s="44" t="s">
        <v>197</v>
      </c>
      <c r="C14" s="230">
        <v>24</v>
      </c>
      <c r="D14" s="53">
        <v>28</v>
      </c>
      <c r="E14" s="136">
        <f>'24'!D229</f>
        <v>0</v>
      </c>
      <c r="F14" s="137">
        <f>'24'!E229</f>
        <v>0</v>
      </c>
      <c r="G14" s="138">
        <f>'24'!F229</f>
        <v>0</v>
      </c>
      <c r="H14" s="139">
        <f>'24'!G229</f>
        <v>0</v>
      </c>
      <c r="I14" s="140">
        <f>'24'!H229</f>
        <v>0</v>
      </c>
      <c r="J14" s="141">
        <f>'24'!I229</f>
        <v>0</v>
      </c>
      <c r="K14" s="142">
        <f>'24'!J229</f>
        <v>0</v>
      </c>
      <c r="L14" s="143">
        <f>'24'!K229</f>
        <v>0</v>
      </c>
      <c r="M14" s="138">
        <f>'24'!L229</f>
        <v>0</v>
      </c>
      <c r="N14" s="144">
        <f>'24'!M229</f>
        <v>0</v>
      </c>
      <c r="O14" s="145">
        <f>'24'!N229</f>
        <v>0</v>
      </c>
      <c r="P14" s="138">
        <f>'24'!O229</f>
        <v>0</v>
      </c>
    </row>
    <row r="15" spans="1:16" x14ac:dyDescent="0.25">
      <c r="A15" s="51">
        <v>10</v>
      </c>
      <c r="B15" s="43" t="s">
        <v>198</v>
      </c>
      <c r="C15" s="230">
        <v>26</v>
      </c>
      <c r="D15" s="53">
        <v>29</v>
      </c>
      <c r="E15" s="136">
        <f>'26'!D229</f>
        <v>0</v>
      </c>
      <c r="F15" s="137">
        <f>'26'!E229</f>
        <v>0</v>
      </c>
      <c r="G15" s="138">
        <f>'26'!F229</f>
        <v>0</v>
      </c>
      <c r="H15" s="139">
        <f>'26'!G229</f>
        <v>0</v>
      </c>
      <c r="I15" s="140">
        <f>'26'!H229</f>
        <v>0</v>
      </c>
      <c r="J15" s="141">
        <f>'26'!I229</f>
        <v>0</v>
      </c>
      <c r="K15" s="142">
        <f>'26'!J229</f>
        <v>0</v>
      </c>
      <c r="L15" s="143">
        <f>'26'!K229</f>
        <v>0</v>
      </c>
      <c r="M15" s="138">
        <f>'26'!L229</f>
        <v>0</v>
      </c>
      <c r="N15" s="144">
        <f>'26'!M229</f>
        <v>0</v>
      </c>
      <c r="O15" s="145">
        <f>'26'!N229</f>
        <v>0</v>
      </c>
      <c r="P15" s="138">
        <f>'26'!O229</f>
        <v>0</v>
      </c>
    </row>
    <row r="16" spans="1:16" x14ac:dyDescent="0.25">
      <c r="A16" s="56">
        <v>11</v>
      </c>
      <c r="B16" s="43" t="s">
        <v>220</v>
      </c>
      <c r="C16" s="230">
        <v>19</v>
      </c>
      <c r="D16" s="53">
        <v>17</v>
      </c>
      <c r="E16" s="136">
        <f>'19'!D229</f>
        <v>0</v>
      </c>
      <c r="F16" s="137">
        <f>'19'!E229</f>
        <v>0</v>
      </c>
      <c r="G16" s="138">
        <f>'19'!F229</f>
        <v>0</v>
      </c>
      <c r="H16" s="139">
        <f>'19'!G229</f>
        <v>0</v>
      </c>
      <c r="I16" s="140">
        <f>'19'!H229</f>
        <v>0</v>
      </c>
      <c r="J16" s="141">
        <f>'19'!I229</f>
        <v>0</v>
      </c>
      <c r="K16" s="142">
        <f>'19'!J229</f>
        <v>0</v>
      </c>
      <c r="L16" s="143">
        <f>'19'!K229</f>
        <v>0</v>
      </c>
      <c r="M16" s="138">
        <f>'19'!L229</f>
        <v>0</v>
      </c>
      <c r="N16" s="144">
        <f>'19'!M229</f>
        <v>0</v>
      </c>
      <c r="O16" s="145">
        <f>'19'!N229</f>
        <v>0</v>
      </c>
      <c r="P16" s="138">
        <f>'19'!O229</f>
        <v>0</v>
      </c>
    </row>
    <row r="17" spans="1:16" x14ac:dyDescent="0.25">
      <c r="A17" s="51">
        <v>12</v>
      </c>
      <c r="B17" s="43" t="s">
        <v>199</v>
      </c>
      <c r="C17" s="230">
        <v>29</v>
      </c>
      <c r="D17" s="53">
        <v>30</v>
      </c>
      <c r="E17" s="136">
        <f>'29'!D229</f>
        <v>0</v>
      </c>
      <c r="F17" s="137">
        <f>'29'!E229</f>
        <v>0</v>
      </c>
      <c r="G17" s="138">
        <f>'29'!F229</f>
        <v>0</v>
      </c>
      <c r="H17" s="139">
        <f>'29'!G229</f>
        <v>0</v>
      </c>
      <c r="I17" s="140">
        <f>'29'!H229</f>
        <v>0</v>
      </c>
      <c r="J17" s="141">
        <f>'29'!I229</f>
        <v>0</v>
      </c>
      <c r="K17" s="142">
        <f>'29'!J229</f>
        <v>0</v>
      </c>
      <c r="L17" s="143">
        <f>'29'!K229</f>
        <v>0</v>
      </c>
      <c r="M17" s="138">
        <f>'29'!L229</f>
        <v>0</v>
      </c>
      <c r="N17" s="144">
        <f>'29'!M229</f>
        <v>0</v>
      </c>
      <c r="O17" s="145">
        <f>'29'!N229</f>
        <v>0</v>
      </c>
      <c r="P17" s="138">
        <f>'29'!O229</f>
        <v>0</v>
      </c>
    </row>
    <row r="18" spans="1:16" ht="15" customHeight="1" x14ac:dyDescent="0.25">
      <c r="A18" s="56">
        <v>13</v>
      </c>
      <c r="B18" s="43" t="s">
        <v>200</v>
      </c>
      <c r="C18" s="230">
        <v>34</v>
      </c>
      <c r="D18" s="53">
        <v>53</v>
      </c>
      <c r="E18" s="136">
        <f>'34'!D229</f>
        <v>0</v>
      </c>
      <c r="F18" s="137">
        <f>'34'!E229</f>
        <v>0</v>
      </c>
      <c r="G18" s="138">
        <f>'34'!F229</f>
        <v>0</v>
      </c>
      <c r="H18" s="139">
        <f>'34'!G229</f>
        <v>0</v>
      </c>
      <c r="I18" s="140">
        <f>'34'!H229</f>
        <v>0</v>
      </c>
      <c r="J18" s="141">
        <f>'34'!I229</f>
        <v>0</v>
      </c>
      <c r="K18" s="142">
        <f>'34'!J229</f>
        <v>0</v>
      </c>
      <c r="L18" s="143">
        <f>'34'!K229</f>
        <v>387</v>
      </c>
      <c r="M18" s="138">
        <f>'34'!L229</f>
        <v>387</v>
      </c>
      <c r="N18" s="144">
        <f>'34'!M229</f>
        <v>0</v>
      </c>
      <c r="O18" s="145">
        <f>'34'!N229</f>
        <v>387</v>
      </c>
      <c r="P18" s="138">
        <f>'34'!O229</f>
        <v>387</v>
      </c>
    </row>
    <row r="19" spans="1:16" ht="15" customHeight="1" x14ac:dyDescent="0.25">
      <c r="A19" s="51">
        <v>14</v>
      </c>
      <c r="B19" s="43" t="s">
        <v>201</v>
      </c>
      <c r="C19" s="230">
        <v>38</v>
      </c>
      <c r="D19" s="53">
        <v>54</v>
      </c>
      <c r="E19" s="136">
        <f>'38'!D229</f>
        <v>0</v>
      </c>
      <c r="F19" s="137">
        <f>'38'!E229</f>
        <v>0</v>
      </c>
      <c r="G19" s="138">
        <f>'38'!F229</f>
        <v>0</v>
      </c>
      <c r="H19" s="139">
        <f>'38'!G229</f>
        <v>0</v>
      </c>
      <c r="I19" s="140">
        <f>'38'!H229</f>
        <v>0</v>
      </c>
      <c r="J19" s="141">
        <f>'38'!I229</f>
        <v>0</v>
      </c>
      <c r="K19" s="142">
        <f>'38'!J229</f>
        <v>0</v>
      </c>
      <c r="L19" s="143">
        <f>'38'!K229</f>
        <v>0</v>
      </c>
      <c r="M19" s="138">
        <f>'38'!L229</f>
        <v>0</v>
      </c>
      <c r="N19" s="144">
        <f>'38'!M229</f>
        <v>0</v>
      </c>
      <c r="O19" s="145">
        <f>'38'!N229</f>
        <v>0</v>
      </c>
      <c r="P19" s="138">
        <f>'38'!O229</f>
        <v>0</v>
      </c>
    </row>
    <row r="20" spans="1:16" ht="15" customHeight="1" x14ac:dyDescent="0.25">
      <c r="A20" s="56">
        <v>15</v>
      </c>
      <c r="B20" s="43" t="s">
        <v>202</v>
      </c>
      <c r="C20" s="230">
        <v>41</v>
      </c>
      <c r="D20" s="53">
        <v>56</v>
      </c>
      <c r="E20" s="136">
        <f>'41'!D229</f>
        <v>0</v>
      </c>
      <c r="F20" s="137">
        <f>'41'!E229</f>
        <v>0</v>
      </c>
      <c r="G20" s="138">
        <f>'41'!F229</f>
        <v>0</v>
      </c>
      <c r="H20" s="139">
        <f>'41'!G229</f>
        <v>0</v>
      </c>
      <c r="I20" s="140">
        <f>'41'!H229</f>
        <v>0</v>
      </c>
      <c r="J20" s="141">
        <f>'41'!I229</f>
        <v>0</v>
      </c>
      <c r="K20" s="142">
        <f>'41'!J229</f>
        <v>0</v>
      </c>
      <c r="L20" s="143">
        <f>'41'!K229</f>
        <v>0</v>
      </c>
      <c r="M20" s="138">
        <f>'41'!L229</f>
        <v>0</v>
      </c>
      <c r="N20" s="144">
        <f>'41'!M229</f>
        <v>0</v>
      </c>
      <c r="O20" s="145">
        <f>'41'!N229</f>
        <v>0</v>
      </c>
      <c r="P20" s="138">
        <f>'41'!O229</f>
        <v>0</v>
      </c>
    </row>
    <row r="21" spans="1:16" ht="15" customHeight="1" x14ac:dyDescent="0.25">
      <c r="A21" s="51">
        <v>16</v>
      </c>
      <c r="B21" s="44" t="s">
        <v>203</v>
      </c>
      <c r="C21" s="230">
        <v>42</v>
      </c>
      <c r="D21" s="53">
        <v>60</v>
      </c>
      <c r="E21" s="136">
        <f>'42'!D229</f>
        <v>0</v>
      </c>
      <c r="F21" s="137">
        <f>'20'!E229</f>
        <v>0</v>
      </c>
      <c r="G21" s="138">
        <f>'42'!F229</f>
        <v>0</v>
      </c>
      <c r="H21" s="139">
        <f>'42'!G229</f>
        <v>0</v>
      </c>
      <c r="I21" s="140">
        <f>'42'!H229</f>
        <v>0</v>
      </c>
      <c r="J21" s="141">
        <f>'42'!I229</f>
        <v>0</v>
      </c>
      <c r="K21" s="142">
        <f>'42'!J229</f>
        <v>0</v>
      </c>
      <c r="L21" s="143">
        <f>'42'!K229+'20'!K229</f>
        <v>0</v>
      </c>
      <c r="M21" s="138">
        <f>'42'!L229</f>
        <v>0</v>
      </c>
      <c r="N21" s="144">
        <f>'42'!M229</f>
        <v>0</v>
      </c>
      <c r="O21" s="145">
        <f>'42'!N229</f>
        <v>0</v>
      </c>
      <c r="P21" s="138">
        <f>'42'!O229</f>
        <v>0</v>
      </c>
    </row>
    <row r="22" spans="1:16" ht="15" customHeight="1" x14ac:dyDescent="0.25">
      <c r="A22" s="56">
        <v>17</v>
      </c>
      <c r="B22" s="44" t="s">
        <v>204</v>
      </c>
      <c r="C22" s="230">
        <v>20</v>
      </c>
      <c r="D22" s="53">
        <v>18</v>
      </c>
      <c r="E22" s="136">
        <f>'20'!D229</f>
        <v>0</v>
      </c>
      <c r="F22" s="137">
        <f>'20'!E229</f>
        <v>0</v>
      </c>
      <c r="G22" s="138">
        <f>'20'!F229</f>
        <v>0</v>
      </c>
      <c r="H22" s="139">
        <f>'20'!G229</f>
        <v>0</v>
      </c>
      <c r="I22" s="140">
        <f>'20'!H229</f>
        <v>0</v>
      </c>
      <c r="J22" s="141">
        <f>'20'!I229</f>
        <v>0</v>
      </c>
      <c r="K22" s="142">
        <f>'20'!J229</f>
        <v>0</v>
      </c>
      <c r="L22" s="143">
        <f>'20'!K229</f>
        <v>0</v>
      </c>
      <c r="M22" s="138">
        <f>'20'!L229</f>
        <v>0</v>
      </c>
      <c r="N22" s="144">
        <f>'20'!M229</f>
        <v>0</v>
      </c>
      <c r="O22" s="145">
        <f>'20'!N229</f>
        <v>0</v>
      </c>
      <c r="P22" s="138">
        <f>'20'!O229</f>
        <v>0</v>
      </c>
    </row>
    <row r="23" spans="1:16" ht="15" customHeight="1" x14ac:dyDescent="0.25">
      <c r="A23" s="51">
        <v>18</v>
      </c>
      <c r="B23" s="44" t="s">
        <v>205</v>
      </c>
      <c r="C23" s="230">
        <v>50</v>
      </c>
      <c r="D23" s="53">
        <v>162</v>
      </c>
      <c r="E23" s="136">
        <f>'50'!D229</f>
        <v>0</v>
      </c>
      <c r="F23" s="137">
        <f>'50'!E229</f>
        <v>0</v>
      </c>
      <c r="G23" s="138">
        <f>'50'!F229</f>
        <v>0</v>
      </c>
      <c r="H23" s="139">
        <f>'50'!G229</f>
        <v>0</v>
      </c>
      <c r="I23" s="140">
        <f>'50'!H229</f>
        <v>0</v>
      </c>
      <c r="J23" s="141">
        <f>'50'!I229</f>
        <v>0</v>
      </c>
      <c r="K23" s="142">
        <f>'50'!J229</f>
        <v>0</v>
      </c>
      <c r="L23" s="143">
        <f>'50'!K229</f>
        <v>0</v>
      </c>
      <c r="M23" s="138">
        <f>'50'!L229</f>
        <v>0</v>
      </c>
      <c r="N23" s="144">
        <f>'50'!M229</f>
        <v>0</v>
      </c>
      <c r="O23" s="145">
        <f>'50'!N229</f>
        <v>0</v>
      </c>
      <c r="P23" s="138">
        <f>'50'!O229</f>
        <v>0</v>
      </c>
    </row>
    <row r="24" spans="1:16" x14ac:dyDescent="0.25">
      <c r="A24" s="56">
        <v>19</v>
      </c>
      <c r="B24" s="43" t="s">
        <v>206</v>
      </c>
      <c r="C24" s="230">
        <v>52</v>
      </c>
      <c r="D24" s="53">
        <v>65</v>
      </c>
      <c r="E24" s="136">
        <f>'52'!D229</f>
        <v>0</v>
      </c>
      <c r="F24" s="137">
        <f>'52'!E229</f>
        <v>0</v>
      </c>
      <c r="G24" s="138">
        <f>'52'!F229</f>
        <v>0</v>
      </c>
      <c r="H24" s="139">
        <f>'52'!G229</f>
        <v>0</v>
      </c>
      <c r="I24" s="140">
        <f>'52'!H229</f>
        <v>570</v>
      </c>
      <c r="J24" s="141">
        <f>'52'!I229</f>
        <v>570</v>
      </c>
      <c r="K24" s="142">
        <f>'52'!J229</f>
        <v>0</v>
      </c>
      <c r="L24" s="143">
        <f>'52'!K229</f>
        <v>0</v>
      </c>
      <c r="M24" s="138">
        <f>'52'!L229</f>
        <v>0</v>
      </c>
      <c r="N24" s="144">
        <f>'52'!M229</f>
        <v>0</v>
      </c>
      <c r="O24" s="145">
        <f>'52'!N229</f>
        <v>570</v>
      </c>
      <c r="P24" s="138">
        <f>'52'!O229</f>
        <v>570</v>
      </c>
    </row>
    <row r="25" spans="1:16" x14ac:dyDescent="0.25">
      <c r="A25" s="51">
        <v>20</v>
      </c>
      <c r="B25" s="43" t="s">
        <v>207</v>
      </c>
      <c r="C25" s="230">
        <v>5</v>
      </c>
      <c r="D25" s="53">
        <v>136</v>
      </c>
      <c r="E25" s="136">
        <f>'5'!D229</f>
        <v>0</v>
      </c>
      <c r="F25" s="137">
        <f>'5'!E229</f>
        <v>0</v>
      </c>
      <c r="G25" s="138">
        <f>'5'!F229</f>
        <v>0</v>
      </c>
      <c r="H25" s="139">
        <f>'5'!G229</f>
        <v>0</v>
      </c>
      <c r="I25" s="140">
        <f>'5'!H229</f>
        <v>0</v>
      </c>
      <c r="J25" s="141">
        <f>'5'!I229</f>
        <v>0</v>
      </c>
      <c r="K25" s="142">
        <f>'5'!J229</f>
        <v>0</v>
      </c>
      <c r="L25" s="143">
        <f>'5'!K229</f>
        <v>0</v>
      </c>
      <c r="M25" s="138">
        <f>'5'!L229</f>
        <v>0</v>
      </c>
      <c r="N25" s="144">
        <f>'5'!M229</f>
        <v>0</v>
      </c>
      <c r="O25" s="145">
        <f>'5'!N229</f>
        <v>0</v>
      </c>
      <c r="P25" s="138">
        <f>'5'!O229</f>
        <v>0</v>
      </c>
    </row>
    <row r="26" spans="1:16" x14ac:dyDescent="0.25">
      <c r="A26" s="56">
        <v>21</v>
      </c>
      <c r="B26" s="44" t="s">
        <v>208</v>
      </c>
      <c r="C26" s="230">
        <v>55</v>
      </c>
      <c r="D26" s="53">
        <v>68</v>
      </c>
      <c r="E26" s="136">
        <f>'55'!D229</f>
        <v>0</v>
      </c>
      <c r="F26" s="137">
        <f>'55'!E229</f>
        <v>0</v>
      </c>
      <c r="G26" s="138">
        <f>'55'!F229</f>
        <v>0</v>
      </c>
      <c r="H26" s="139">
        <f>'55'!G229</f>
        <v>0</v>
      </c>
      <c r="I26" s="140">
        <f>'55'!H229</f>
        <v>587</v>
      </c>
      <c r="J26" s="141">
        <f>'55'!I229</f>
        <v>587</v>
      </c>
      <c r="K26" s="142">
        <f>'55'!J229</f>
        <v>0</v>
      </c>
      <c r="L26" s="143">
        <f>'55'!K229</f>
        <v>147</v>
      </c>
      <c r="M26" s="138">
        <f>'55'!L229</f>
        <v>147</v>
      </c>
      <c r="N26" s="144">
        <f>'55'!M229</f>
        <v>0</v>
      </c>
      <c r="O26" s="145">
        <f>'55'!N229</f>
        <v>734</v>
      </c>
      <c r="P26" s="138">
        <f>'55'!O229</f>
        <v>734</v>
      </c>
    </row>
    <row r="27" spans="1:16" ht="15" customHeight="1" x14ac:dyDescent="0.25">
      <c r="A27" s="51">
        <v>22</v>
      </c>
      <c r="B27" s="44" t="s">
        <v>209</v>
      </c>
      <c r="C27" s="230">
        <v>63</v>
      </c>
      <c r="D27" s="53">
        <v>75</v>
      </c>
      <c r="E27" s="136">
        <f>'63'!D229</f>
        <v>0</v>
      </c>
      <c r="F27" s="137">
        <f>'63'!E229</f>
        <v>0</v>
      </c>
      <c r="G27" s="138">
        <f>'63'!F229</f>
        <v>0</v>
      </c>
      <c r="H27" s="139">
        <f>'63'!G229</f>
        <v>0</v>
      </c>
      <c r="I27" s="140">
        <f>'63'!H229</f>
        <v>0</v>
      </c>
      <c r="J27" s="141">
        <f>'63'!I229</f>
        <v>0</v>
      </c>
      <c r="K27" s="142">
        <f>'63'!J229</f>
        <v>0</v>
      </c>
      <c r="L27" s="143">
        <f>'63'!K229</f>
        <v>0</v>
      </c>
      <c r="M27" s="138">
        <f>'63'!L229</f>
        <v>0</v>
      </c>
      <c r="N27" s="144">
        <f>'63'!M229</f>
        <v>0</v>
      </c>
      <c r="O27" s="145">
        <f>'63'!N229</f>
        <v>0</v>
      </c>
      <c r="P27" s="138">
        <f>'63'!O229</f>
        <v>0</v>
      </c>
    </row>
    <row r="28" spans="1:16" x14ac:dyDescent="0.25">
      <c r="A28" s="56">
        <v>23</v>
      </c>
      <c r="B28" s="43" t="s">
        <v>210</v>
      </c>
      <c r="C28" s="230">
        <v>65</v>
      </c>
      <c r="D28" s="53">
        <v>77</v>
      </c>
      <c r="E28" s="136">
        <f>'65'!D229</f>
        <v>0</v>
      </c>
      <c r="F28" s="137">
        <f>'65'!E229</f>
        <v>0</v>
      </c>
      <c r="G28" s="138">
        <f>'65'!F229</f>
        <v>0</v>
      </c>
      <c r="H28" s="139">
        <f>'65'!G229</f>
        <v>0</v>
      </c>
      <c r="I28" s="140">
        <f>'65'!H229</f>
        <v>0</v>
      </c>
      <c r="J28" s="141">
        <f>'65'!I229</f>
        <v>0</v>
      </c>
      <c r="K28" s="142">
        <f>'65'!J229</f>
        <v>0</v>
      </c>
      <c r="L28" s="143">
        <f>'65'!K229</f>
        <v>0</v>
      </c>
      <c r="M28" s="138">
        <f>'65'!L229</f>
        <v>0</v>
      </c>
      <c r="N28" s="144">
        <f>'65'!M229</f>
        <v>0</v>
      </c>
      <c r="O28" s="145">
        <f>'65'!N229</f>
        <v>0</v>
      </c>
      <c r="P28" s="138">
        <f>'65'!O229</f>
        <v>0</v>
      </c>
    </row>
    <row r="29" spans="1:16" x14ac:dyDescent="0.25">
      <c r="A29" s="51">
        <v>24</v>
      </c>
      <c r="B29" s="45" t="s">
        <v>454</v>
      </c>
      <c r="C29" s="229">
        <v>67</v>
      </c>
      <c r="D29" s="53">
        <v>81</v>
      </c>
      <c r="E29" s="136">
        <f>'67'!D229</f>
        <v>0</v>
      </c>
      <c r="F29" s="137">
        <f>'67'!E229</f>
        <v>0</v>
      </c>
      <c r="G29" s="138">
        <f>'67'!F229</f>
        <v>0</v>
      </c>
      <c r="H29" s="139">
        <f>'67'!G229</f>
        <v>0</v>
      </c>
      <c r="I29" s="140">
        <f>'67'!H229</f>
        <v>0</v>
      </c>
      <c r="J29" s="141">
        <f>'67'!I229</f>
        <v>0</v>
      </c>
      <c r="K29" s="142">
        <f>'67'!J229</f>
        <v>0</v>
      </c>
      <c r="L29" s="143">
        <f>'67'!K229</f>
        <v>0</v>
      </c>
      <c r="M29" s="138">
        <f>'67'!L229</f>
        <v>0</v>
      </c>
      <c r="N29" s="144">
        <f>'67'!M229</f>
        <v>0</v>
      </c>
      <c r="O29" s="145">
        <f>'67'!N229</f>
        <v>0</v>
      </c>
      <c r="P29" s="138">
        <f>'67'!O229</f>
        <v>0</v>
      </c>
    </row>
    <row r="30" spans="1:16" x14ac:dyDescent="0.25">
      <c r="A30" s="56">
        <v>25</v>
      </c>
      <c r="B30" s="43" t="s">
        <v>211</v>
      </c>
      <c r="C30" s="230">
        <v>71</v>
      </c>
      <c r="D30" s="53">
        <v>97</v>
      </c>
      <c r="E30" s="136">
        <f>'71 (97)'!D229</f>
        <v>0</v>
      </c>
      <c r="F30" s="137">
        <f>'71 (97)'!E229</f>
        <v>0</v>
      </c>
      <c r="G30" s="138">
        <f>'71 (97)'!F229</f>
        <v>0</v>
      </c>
      <c r="H30" s="139">
        <f>'71 (97)'!G229</f>
        <v>0</v>
      </c>
      <c r="I30" s="140">
        <f>'71 (97)'!H229</f>
        <v>0</v>
      </c>
      <c r="J30" s="141">
        <f>'71 (97)'!I229</f>
        <v>0</v>
      </c>
      <c r="K30" s="142">
        <f>'71 (97)'!J229</f>
        <v>0</v>
      </c>
      <c r="L30" s="143">
        <f>'71 (97)'!K229</f>
        <v>0</v>
      </c>
      <c r="M30" s="138">
        <f>'71 (97)'!L229</f>
        <v>0</v>
      </c>
      <c r="N30" s="144">
        <f>'71 (97)'!M229</f>
        <v>0</v>
      </c>
      <c r="O30" s="145">
        <f>'71 (97)'!N229</f>
        <v>0</v>
      </c>
      <c r="P30" s="138">
        <f>'71 (97)'!O229</f>
        <v>0</v>
      </c>
    </row>
    <row r="31" spans="1:16" ht="15" customHeight="1" x14ac:dyDescent="0.25">
      <c r="A31" s="51">
        <v>26</v>
      </c>
      <c r="B31" s="44" t="s">
        <v>212</v>
      </c>
      <c r="C31" s="230">
        <v>74</v>
      </c>
      <c r="D31" s="53">
        <v>100</v>
      </c>
      <c r="E31" s="136">
        <f>'74'!D229</f>
        <v>0</v>
      </c>
      <c r="F31" s="137">
        <f>'74'!E229</f>
        <v>0</v>
      </c>
      <c r="G31" s="138">
        <f>'74'!F229</f>
        <v>0</v>
      </c>
      <c r="H31" s="139">
        <f>'74'!G229</f>
        <v>0</v>
      </c>
      <c r="I31" s="140">
        <f>'74'!H229</f>
        <v>0</v>
      </c>
      <c r="J31" s="141">
        <f>'74'!I229</f>
        <v>0</v>
      </c>
      <c r="K31" s="142">
        <f>'74'!J229</f>
        <v>0</v>
      </c>
      <c r="L31" s="143">
        <f>'74'!K229</f>
        <v>0</v>
      </c>
      <c r="M31" s="138">
        <f>'74'!L229</f>
        <v>0</v>
      </c>
      <c r="N31" s="144">
        <f>'74'!M229</f>
        <v>0</v>
      </c>
      <c r="O31" s="145">
        <f>'74'!N229</f>
        <v>0</v>
      </c>
      <c r="P31" s="138">
        <f>'74'!O229</f>
        <v>0</v>
      </c>
    </row>
    <row r="32" spans="1:16" x14ac:dyDescent="0.25">
      <c r="A32" s="56">
        <v>27</v>
      </c>
      <c r="B32" s="43" t="s">
        <v>213</v>
      </c>
      <c r="C32" s="230">
        <v>77</v>
      </c>
      <c r="D32" s="53">
        <v>108</v>
      </c>
      <c r="E32" s="136">
        <f>'77'!D229</f>
        <v>0</v>
      </c>
      <c r="F32" s="137">
        <f>'77'!E229</f>
        <v>0</v>
      </c>
      <c r="G32" s="138">
        <f>'77'!F229</f>
        <v>0</v>
      </c>
      <c r="H32" s="139">
        <f>'77'!G229</f>
        <v>0</v>
      </c>
      <c r="I32" s="140">
        <f>'77'!H229</f>
        <v>0</v>
      </c>
      <c r="J32" s="141">
        <f>'77'!I229</f>
        <v>0</v>
      </c>
      <c r="K32" s="142">
        <f>'77'!J229</f>
        <v>0</v>
      </c>
      <c r="L32" s="143">
        <f>'77'!K229</f>
        <v>0</v>
      </c>
      <c r="M32" s="138">
        <f>'77'!L229</f>
        <v>0</v>
      </c>
      <c r="N32" s="144">
        <f>'77'!M229</f>
        <v>0</v>
      </c>
      <c r="O32" s="145">
        <f>'77'!N229</f>
        <v>0</v>
      </c>
      <c r="P32" s="138">
        <f>'77'!O229</f>
        <v>0</v>
      </c>
    </row>
    <row r="33" spans="1:16" x14ac:dyDescent="0.25">
      <c r="A33" s="51">
        <v>28</v>
      </c>
      <c r="B33" s="43" t="s">
        <v>221</v>
      </c>
      <c r="C33" s="230">
        <v>21</v>
      </c>
      <c r="D33" s="53">
        <v>19</v>
      </c>
      <c r="E33" s="136">
        <f>'21'!D229</f>
        <v>0</v>
      </c>
      <c r="F33" s="137">
        <f>'21'!E229</f>
        <v>0</v>
      </c>
      <c r="G33" s="138">
        <f>'21'!F229</f>
        <v>0</v>
      </c>
      <c r="H33" s="139">
        <f>'21'!G229</f>
        <v>0</v>
      </c>
      <c r="I33" s="140">
        <f>'21'!H229</f>
        <v>0</v>
      </c>
      <c r="J33" s="141">
        <f>'21'!I229</f>
        <v>0</v>
      </c>
      <c r="K33" s="142">
        <f>'21'!J229</f>
        <v>0</v>
      </c>
      <c r="L33" s="143">
        <f>'21'!K229</f>
        <v>0</v>
      </c>
      <c r="M33" s="138">
        <f>'21'!L229</f>
        <v>0</v>
      </c>
      <c r="N33" s="144">
        <f>'21'!M229</f>
        <v>0</v>
      </c>
      <c r="O33" s="145">
        <f>'21'!N229</f>
        <v>0</v>
      </c>
      <c r="P33" s="138">
        <f>'21'!O229</f>
        <v>0</v>
      </c>
    </row>
    <row r="34" spans="1:16" x14ac:dyDescent="0.25">
      <c r="A34" s="56">
        <v>29</v>
      </c>
      <c r="B34" s="43" t="s">
        <v>214</v>
      </c>
      <c r="C34" s="230">
        <v>80</v>
      </c>
      <c r="D34" s="53">
        <v>112</v>
      </c>
      <c r="E34" s="136">
        <f>'80'!D229</f>
        <v>0</v>
      </c>
      <c r="F34" s="137">
        <f>'80'!E229</f>
        <v>0</v>
      </c>
      <c r="G34" s="138">
        <f>'80'!F229</f>
        <v>0</v>
      </c>
      <c r="H34" s="139">
        <f>'80'!G229</f>
        <v>0</v>
      </c>
      <c r="I34" s="140">
        <f>'80'!H229</f>
        <v>0</v>
      </c>
      <c r="J34" s="141">
        <f>'80'!I229</f>
        <v>0</v>
      </c>
      <c r="K34" s="142">
        <f>'80'!J229</f>
        <v>0</v>
      </c>
      <c r="L34" s="143">
        <f>'80'!K229</f>
        <v>0</v>
      </c>
      <c r="M34" s="138">
        <f>'80'!L229</f>
        <v>0</v>
      </c>
      <c r="N34" s="144">
        <f>'80'!M229</f>
        <v>0</v>
      </c>
      <c r="O34" s="145">
        <f>'80'!N229</f>
        <v>0</v>
      </c>
      <c r="P34" s="138">
        <f>'80'!O229</f>
        <v>0</v>
      </c>
    </row>
    <row r="35" spans="1:16" x14ac:dyDescent="0.25">
      <c r="A35" s="51">
        <v>30</v>
      </c>
      <c r="B35" s="43" t="s">
        <v>222</v>
      </c>
      <c r="C35" s="230">
        <v>22</v>
      </c>
      <c r="D35" s="53">
        <v>20</v>
      </c>
      <c r="E35" s="136">
        <f>'22'!D229</f>
        <v>0</v>
      </c>
      <c r="F35" s="137">
        <f>'22'!E229</f>
        <v>0</v>
      </c>
      <c r="G35" s="138">
        <f>'22'!F229</f>
        <v>0</v>
      </c>
      <c r="H35" s="139">
        <f>'22'!G229</f>
        <v>0</v>
      </c>
      <c r="I35" s="140">
        <f>'22'!H229</f>
        <v>0</v>
      </c>
      <c r="J35" s="141">
        <f>'22'!I229</f>
        <v>0</v>
      </c>
      <c r="K35" s="142">
        <f>'22'!J229</f>
        <v>0</v>
      </c>
      <c r="L35" s="143">
        <f>'22'!K229</f>
        <v>0</v>
      </c>
      <c r="M35" s="138">
        <f>'22'!L229</f>
        <v>0</v>
      </c>
      <c r="N35" s="144">
        <f>'22'!M229</f>
        <v>0</v>
      </c>
      <c r="O35" s="145">
        <f>'22'!N229</f>
        <v>0</v>
      </c>
      <c r="P35" s="138">
        <f>'22'!O229</f>
        <v>0</v>
      </c>
    </row>
    <row r="36" spans="1:16" x14ac:dyDescent="0.25">
      <c r="A36" s="56">
        <v>31</v>
      </c>
      <c r="B36" s="43" t="s">
        <v>215</v>
      </c>
      <c r="C36" s="230">
        <v>85</v>
      </c>
      <c r="D36" s="53">
        <v>122</v>
      </c>
      <c r="E36" s="136">
        <f>'85'!D229</f>
        <v>0</v>
      </c>
      <c r="F36" s="137">
        <f>'85'!E229</f>
        <v>0</v>
      </c>
      <c r="G36" s="138">
        <f>'85'!F229</f>
        <v>0</v>
      </c>
      <c r="H36" s="139">
        <f>'85'!G229</f>
        <v>0</v>
      </c>
      <c r="I36" s="140">
        <f>'85'!H229</f>
        <v>0</v>
      </c>
      <c r="J36" s="141">
        <f>'85'!I229</f>
        <v>0</v>
      </c>
      <c r="K36" s="142">
        <f>'85'!J229</f>
        <v>0</v>
      </c>
      <c r="L36" s="143">
        <f>'85'!K229</f>
        <v>0</v>
      </c>
      <c r="M36" s="138">
        <f>'85'!L229</f>
        <v>0</v>
      </c>
      <c r="N36" s="144">
        <f>'85'!M229</f>
        <v>0</v>
      </c>
      <c r="O36" s="145">
        <f>'85'!N229</f>
        <v>0</v>
      </c>
      <c r="P36" s="138">
        <f>'85'!O229</f>
        <v>0</v>
      </c>
    </row>
    <row r="37" spans="1:16" x14ac:dyDescent="0.25">
      <c r="A37" s="51">
        <v>32</v>
      </c>
      <c r="B37" s="43" t="s">
        <v>223</v>
      </c>
      <c r="C37" s="230">
        <v>23</v>
      </c>
      <c r="D37" s="53">
        <v>21</v>
      </c>
      <c r="E37" s="136">
        <f>'23'!D229</f>
        <v>0</v>
      </c>
      <c r="F37" s="137">
        <f>'23'!E229</f>
        <v>0</v>
      </c>
      <c r="G37" s="138">
        <f>'23'!F229</f>
        <v>0</v>
      </c>
      <c r="H37" s="139">
        <f>'23'!G229</f>
        <v>0</v>
      </c>
      <c r="I37" s="140">
        <f>'23'!H229</f>
        <v>0</v>
      </c>
      <c r="J37" s="141">
        <f>'23'!I229</f>
        <v>0</v>
      </c>
      <c r="K37" s="142">
        <f>'23'!J229</f>
        <v>0</v>
      </c>
      <c r="L37" s="143">
        <f>'23'!K229</f>
        <v>0</v>
      </c>
      <c r="M37" s="138">
        <f>'23'!L229</f>
        <v>0</v>
      </c>
      <c r="N37" s="144">
        <f>'23'!M229</f>
        <v>0</v>
      </c>
      <c r="O37" s="145">
        <f>'23'!N229</f>
        <v>0</v>
      </c>
      <c r="P37" s="138">
        <f>'23'!O229</f>
        <v>0</v>
      </c>
    </row>
    <row r="38" spans="1:16" ht="24.75" x14ac:dyDescent="0.25">
      <c r="A38" s="56">
        <v>33</v>
      </c>
      <c r="B38" s="46" t="s">
        <v>217</v>
      </c>
      <c r="C38" s="231">
        <v>31</v>
      </c>
      <c r="D38" s="54">
        <v>158</v>
      </c>
      <c r="E38" s="136">
        <f>'31'!D229</f>
        <v>0</v>
      </c>
      <c r="F38" s="137">
        <f>'31'!E229</f>
        <v>0</v>
      </c>
      <c r="G38" s="138">
        <f>'31'!F229</f>
        <v>0</v>
      </c>
      <c r="H38" s="139">
        <f>'31'!G229</f>
        <v>0</v>
      </c>
      <c r="I38" s="140">
        <f>'31'!H229</f>
        <v>0</v>
      </c>
      <c r="J38" s="141">
        <f>'31'!I229</f>
        <v>0</v>
      </c>
      <c r="K38" s="142">
        <f>'31'!J229</f>
        <v>0</v>
      </c>
      <c r="L38" s="143">
        <f>'31'!K229</f>
        <v>0</v>
      </c>
      <c r="M38" s="138">
        <f>'31'!L229</f>
        <v>0</v>
      </c>
      <c r="N38" s="144">
        <f>'31'!M229</f>
        <v>0</v>
      </c>
      <c r="O38" s="145">
        <f>'31'!N229</f>
        <v>0</v>
      </c>
      <c r="P38" s="138">
        <f>'31'!O229</f>
        <v>0</v>
      </c>
    </row>
    <row r="39" spans="1:16" ht="48.75" x14ac:dyDescent="0.25">
      <c r="A39" s="51">
        <v>34</v>
      </c>
      <c r="B39" s="46" t="s">
        <v>218</v>
      </c>
      <c r="C39" s="231">
        <v>32</v>
      </c>
      <c r="D39" s="54">
        <v>158</v>
      </c>
      <c r="E39" s="136">
        <f>'32'!D229</f>
        <v>0</v>
      </c>
      <c r="F39" s="137">
        <f>'32'!E229</f>
        <v>0</v>
      </c>
      <c r="G39" s="138">
        <f>'32'!F229</f>
        <v>0</v>
      </c>
      <c r="H39" s="139">
        <f>'32'!G229</f>
        <v>0</v>
      </c>
      <c r="I39" s="140">
        <f>'32'!H229</f>
        <v>0</v>
      </c>
      <c r="J39" s="141">
        <f>'32'!I229</f>
        <v>0</v>
      </c>
      <c r="K39" s="142">
        <f>'32'!J229</f>
        <v>0</v>
      </c>
      <c r="L39" s="143">
        <f>'32'!K229</f>
        <v>0</v>
      </c>
      <c r="M39" s="138">
        <f>'32'!L229</f>
        <v>0</v>
      </c>
      <c r="N39" s="144">
        <f>'32'!M229</f>
        <v>0</v>
      </c>
      <c r="O39" s="145">
        <f>'32'!N229</f>
        <v>0</v>
      </c>
      <c r="P39" s="138">
        <f>'32'!O229</f>
        <v>0</v>
      </c>
    </row>
    <row r="40" spans="1:16" ht="15.75" thickBot="1" x14ac:dyDescent="0.3">
      <c r="A40" s="56">
        <v>35</v>
      </c>
      <c r="B40" s="52" t="s">
        <v>219</v>
      </c>
      <c r="C40" s="232">
        <v>30</v>
      </c>
      <c r="D40" s="55">
        <v>158</v>
      </c>
      <c r="E40" s="146">
        <f>'30'!D229</f>
        <v>0</v>
      </c>
      <c r="F40" s="147">
        <f>'30'!E229</f>
        <v>0</v>
      </c>
      <c r="G40" s="148">
        <f>'30'!F229</f>
        <v>0</v>
      </c>
      <c r="H40" s="149">
        <f>'30'!G229</f>
        <v>0</v>
      </c>
      <c r="I40" s="150">
        <f>'30'!H229</f>
        <v>0</v>
      </c>
      <c r="J40" s="151">
        <f>'30'!I229</f>
        <v>0</v>
      </c>
      <c r="K40" s="152">
        <f>'30'!J229</f>
        <v>0</v>
      </c>
      <c r="L40" s="153">
        <f>'30'!K229</f>
        <v>0</v>
      </c>
      <c r="M40" s="148">
        <f>'30'!L229</f>
        <v>0</v>
      </c>
      <c r="N40" s="154">
        <f>'30'!M229</f>
        <v>0</v>
      </c>
      <c r="O40" s="155">
        <f>'30'!N229</f>
        <v>0</v>
      </c>
      <c r="P40" s="148">
        <f>'30'!O229</f>
        <v>0</v>
      </c>
    </row>
    <row r="41" spans="1:16" ht="18.75" x14ac:dyDescent="0.25">
      <c r="B41" s="47" t="s">
        <v>180</v>
      </c>
      <c r="C41" s="49"/>
      <c r="D41" s="47"/>
      <c r="E41" s="156">
        <f>SUM(E6:E40)</f>
        <v>0</v>
      </c>
      <c r="F41" s="156">
        <f t="shared" ref="F41:P41" si="0">SUM(F6:F40)</f>
        <v>0</v>
      </c>
      <c r="G41" s="156">
        <f t="shared" si="0"/>
        <v>0</v>
      </c>
      <c r="H41" s="156">
        <f t="shared" si="0"/>
        <v>0</v>
      </c>
      <c r="I41" s="156">
        <f t="shared" si="0"/>
        <v>1157</v>
      </c>
      <c r="J41" s="156">
        <f t="shared" si="0"/>
        <v>1157</v>
      </c>
      <c r="K41" s="156">
        <f t="shared" si="0"/>
        <v>0</v>
      </c>
      <c r="L41" s="156">
        <f t="shared" si="0"/>
        <v>687</v>
      </c>
      <c r="M41" s="156">
        <f t="shared" si="0"/>
        <v>687</v>
      </c>
      <c r="N41" s="156">
        <f t="shared" si="0"/>
        <v>0</v>
      </c>
      <c r="O41" s="156">
        <f t="shared" si="0"/>
        <v>1844</v>
      </c>
      <c r="P41" s="156">
        <f t="shared" si="0"/>
        <v>1844</v>
      </c>
    </row>
  </sheetData>
  <protectedRanges>
    <protectedRange sqref="D26 D28 D30 G41:H41 J41:K41 G43:H44 J43:K44 G46:H46 J46:K46 D48:E49 G48:H49 J48:K49 D62:E63 G62:H63 J62:K63 D51:E60 G51:H60 J51:K60 D65:E66 G65:H66 J65:K66 D68:E69 G68:H69 J68:K69 D71:E72 G71:H72 J71:K72 D74:E74 G74:H74 J74:K74 D76:E79 G76:H79 J76:K79 D81:E91 G81:H91 J81:K91 D93:E98 G93:H98 J93:K98 D43:E44 D46:E46 D100:E105 G100:H105 J100:K105 D107:E108 G107:H108 J107:K108 D110:E110 G110:H110 J110:K110 D112:E112 G112:H112 J112:K112 D114:E116 G114:H116 J114:K116 D118:E118 G118:H118 J118:K118 D120:E120 G120:H120 J120:K120 D122:E122 G122:H122 J122:K122 D124:E127 G124:H127 J124:K127 D129:E134 G129:H134 J129:K134 D136:E141 G136:H141 J136:K141 D143:E149 G143:H149 J143:K149 D151:E151 G151:H151 J151:K151 D153:E155 G153:H155 J153:K155 D157:E160 G157:H160 J157:K160 D162:E166 G162:H166 J162:K166 D168:E175 G168:H175 J168:K175 D39:D41 D14:D24 D32:D33 D36:D37" name="Диапазон1"/>
  </protectedRanges>
  <customSheetViews>
    <customSheetView guid="{F67B1EE8-A6ED-4279-9371-B9D6937B0F80}" showPageBreaks="1" topLeftCell="A7">
      <selection activeCell="B24" sqref="B24"/>
      <pageMargins left="0.26" right="0.17" top="0.27" bottom="0.17" header="0.2" footer="0.17"/>
      <pageSetup paperSize="9" scale="85" orientation="landscape" r:id="rId1"/>
    </customSheetView>
  </customSheetViews>
  <mergeCells count="9">
    <mergeCell ref="C1:G1"/>
    <mergeCell ref="K4:M4"/>
    <mergeCell ref="N4:P4"/>
    <mergeCell ref="A4:A5"/>
    <mergeCell ref="B4:B5"/>
    <mergeCell ref="D4:D5"/>
    <mergeCell ref="E4:G4"/>
    <mergeCell ref="H4:J4"/>
    <mergeCell ref="C4:C5"/>
  </mergeCells>
  <hyperlinks>
    <hyperlink ref="C7" location="'8'!Заголовки_для_печати" display="'8'!Заголовки_для_печати"/>
    <hyperlink ref="C6" location="'6 (136)'!Область_печати" display="'6 (136)'!Область_печати"/>
    <hyperlink ref="C8" location="'6 (184)'!A1" display="'6 (184)'!A1"/>
    <hyperlink ref="C9" location="'9'!A1" display="'9'!A1"/>
    <hyperlink ref="C10" location="'71 (58)'!A1" display="'71 (58)'!A1"/>
    <hyperlink ref="C11" location="'14'!A1" display="'14'!A1"/>
    <hyperlink ref="C12" location="'15'!A1" display="'15'!A1"/>
    <hyperlink ref="C13" location="'17'!A1" display="'17'!A1"/>
    <hyperlink ref="C14" location="'24'!A1" display="'24'!A1"/>
    <hyperlink ref="C15" location="'26'!A1" display="'26'!A1"/>
    <hyperlink ref="C16" location="'19'!A1" display="'19'!A1"/>
    <hyperlink ref="C17" location="'29'!A1" display="'29'!A1"/>
    <hyperlink ref="C18" location="'34'!A1" display="'34'!A1"/>
    <hyperlink ref="C19" location="'38'!A1" display="'38'!A1"/>
    <hyperlink ref="C20" location="'41'!A1" display="'41'!A1"/>
    <hyperlink ref="C21" location="'42'!A1" display="'42'!A1"/>
    <hyperlink ref="C22" location="'20'!A1" display="'20'!A1"/>
    <hyperlink ref="C23" location="'50'!A1" display="'50'!A1"/>
    <hyperlink ref="C24" location="'52'!A1" display="'52'!A1"/>
    <hyperlink ref="C25" location="'5'!A1" display="'5'!A1"/>
    <hyperlink ref="C26" location="'55'!A1" display="'55'!A1"/>
    <hyperlink ref="C27" location="'63'!A1" display="'63'!A1"/>
    <hyperlink ref="C28" location="'65'!A1" display="'65'!A1"/>
    <hyperlink ref="C29" location="'67'!A1" display="'67'!A1"/>
    <hyperlink ref="C30" location="'71 (97)'!A1" display="'71 (97)'!A1"/>
    <hyperlink ref="C31" location="'74'!A1" display="'74'!A1"/>
    <hyperlink ref="C32" location="'77'!A1" display="'77'!A1"/>
    <hyperlink ref="C33" location="'21'!A1" display="'21'!A1"/>
    <hyperlink ref="C34" location="'80'!A1" display="'80'!A1"/>
    <hyperlink ref="C35" location="'22'!A1" display="'22'!A1"/>
    <hyperlink ref="C36" location="'85'!A1" display="'85'!A1"/>
    <hyperlink ref="C37" location="'23'!A1" display="'23'!A1"/>
    <hyperlink ref="C38" location="'31'!A1" display="'31'!A1"/>
    <hyperlink ref="C39" location="'32'!A1" display="'32'!A1"/>
    <hyperlink ref="C40" location="'30'!A1" display="'30'!A1"/>
  </hyperlinks>
  <pageMargins left="0.27559055118110237" right="0.15748031496062992" top="0.27559055118110237" bottom="0.15748031496062992" header="0.19685039370078741" footer="0.15748031496062992"/>
  <pageSetup paperSize="9" scale="78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103" bestFit="1" customWidth="1"/>
    <col min="5" max="5" width="12" style="61" customWidth="1"/>
    <col min="6" max="6" width="9.140625" style="61"/>
    <col min="7" max="7" width="12.7109375" style="103" bestFit="1" customWidth="1"/>
    <col min="8" max="8" width="12" style="61" bestFit="1" customWidth="1"/>
    <col min="9" max="9" width="9.140625" style="61"/>
    <col min="10" max="10" width="9.85546875" style="103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255" t="s">
        <v>132</v>
      </c>
      <c r="E6" s="395" t="s">
        <v>237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94"/>
      <c r="E12" s="115"/>
      <c r="F12" s="93">
        <f>D12+E12</f>
        <v>0</v>
      </c>
      <c r="G12" s="94"/>
      <c r="H12" s="115"/>
      <c r="I12" s="93">
        <f>G12+H12</f>
        <v>0</v>
      </c>
      <c r="J12" s="9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94"/>
      <c r="E13" s="115"/>
      <c r="F13" s="93">
        <f t="shared" ref="F13:F21" si="3">D13+E13</f>
        <v>0</v>
      </c>
      <c r="G13" s="94"/>
      <c r="H13" s="115"/>
      <c r="I13" s="93">
        <f t="shared" ref="I13:I21" si="4">G13+H13</f>
        <v>0</v>
      </c>
      <c r="J13" s="9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94"/>
      <c r="E14" s="115"/>
      <c r="F14" s="93">
        <f t="shared" si="3"/>
        <v>0</v>
      </c>
      <c r="G14" s="94"/>
      <c r="H14" s="115"/>
      <c r="I14" s="93">
        <f t="shared" si="4"/>
        <v>0</v>
      </c>
      <c r="J14" s="9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94"/>
      <c r="E15" s="115"/>
      <c r="F15" s="93">
        <f t="shared" si="3"/>
        <v>0</v>
      </c>
      <c r="G15" s="94"/>
      <c r="H15" s="115"/>
      <c r="I15" s="93">
        <f t="shared" si="4"/>
        <v>0</v>
      </c>
      <c r="J15" s="9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94"/>
      <c r="E16" s="115"/>
      <c r="F16" s="93">
        <f t="shared" si="3"/>
        <v>0</v>
      </c>
      <c r="G16" s="94"/>
      <c r="H16" s="115"/>
      <c r="I16" s="93">
        <f t="shared" si="4"/>
        <v>0</v>
      </c>
      <c r="J16" s="9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94"/>
      <c r="E17" s="115"/>
      <c r="F17" s="93">
        <f t="shared" si="3"/>
        <v>0</v>
      </c>
      <c r="G17" s="94"/>
      <c r="H17" s="115"/>
      <c r="I17" s="93">
        <f t="shared" si="4"/>
        <v>0</v>
      </c>
      <c r="J17" s="9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94"/>
      <c r="E18" s="93"/>
      <c r="F18" s="93">
        <f t="shared" si="3"/>
        <v>0</v>
      </c>
      <c r="G18" s="94"/>
      <c r="H18" s="93"/>
      <c r="I18" s="93">
        <f t="shared" si="4"/>
        <v>0</v>
      </c>
      <c r="J18" s="9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94"/>
      <c r="E19" s="93"/>
      <c r="F19" s="93">
        <f t="shared" si="3"/>
        <v>0</v>
      </c>
      <c r="G19" s="94"/>
      <c r="H19" s="93"/>
      <c r="I19" s="93">
        <f t="shared" si="4"/>
        <v>0</v>
      </c>
      <c r="J19" s="9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94"/>
      <c r="E20" s="93"/>
      <c r="F20" s="93">
        <f t="shared" si="3"/>
        <v>0</v>
      </c>
      <c r="G20" s="94"/>
      <c r="H20" s="93"/>
      <c r="I20" s="93">
        <f t="shared" si="4"/>
        <v>0</v>
      </c>
      <c r="J20" s="9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94"/>
      <c r="E21" s="93"/>
      <c r="F21" s="93">
        <f t="shared" si="3"/>
        <v>0</v>
      </c>
      <c r="G21" s="94"/>
      <c r="H21" s="93"/>
      <c r="I21" s="93">
        <f t="shared" si="4"/>
        <v>0</v>
      </c>
      <c r="J21" s="9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94"/>
      <c r="E23" s="115"/>
      <c r="F23" s="93">
        <f t="shared" ref="F23" si="8">D23+E23</f>
        <v>0</v>
      </c>
      <c r="G23" s="94"/>
      <c r="H23" s="115"/>
      <c r="I23" s="93">
        <f t="shared" ref="I23" si="9">G23+H23</f>
        <v>0</v>
      </c>
      <c r="J23" s="9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94"/>
      <c r="E25" s="93"/>
      <c r="F25" s="93">
        <f t="shared" ref="F25" si="14">D25+E25</f>
        <v>0</v>
      </c>
      <c r="G25" s="94"/>
      <c r="H25" s="93"/>
      <c r="I25" s="93">
        <f t="shared" ref="I25" si="15">G25+H25</f>
        <v>0</v>
      </c>
      <c r="J25" s="9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94"/>
      <c r="E27" s="115"/>
      <c r="F27" s="93">
        <f t="shared" ref="F27:F34" si="20">D27+E27</f>
        <v>0</v>
      </c>
      <c r="G27" s="94"/>
      <c r="H27" s="115"/>
      <c r="I27" s="93">
        <f t="shared" ref="I27:I34" si="21">G27+H27</f>
        <v>0</v>
      </c>
      <c r="J27" s="9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94"/>
      <c r="E28" s="115"/>
      <c r="F28" s="93">
        <f t="shared" si="20"/>
        <v>0</v>
      </c>
      <c r="G28" s="94"/>
      <c r="H28" s="115"/>
      <c r="I28" s="93">
        <f t="shared" si="21"/>
        <v>0</v>
      </c>
      <c r="J28" s="9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94"/>
      <c r="E29" s="115"/>
      <c r="F29" s="93">
        <f t="shared" si="20"/>
        <v>0</v>
      </c>
      <c r="G29" s="94"/>
      <c r="H29" s="115"/>
      <c r="I29" s="93">
        <f t="shared" si="21"/>
        <v>0</v>
      </c>
      <c r="J29" s="9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94"/>
      <c r="E31" s="94"/>
      <c r="F31" s="94">
        <f t="shared" si="20"/>
        <v>0</v>
      </c>
      <c r="G31" s="94"/>
      <c r="H31" s="9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94"/>
      <c r="E32" s="94"/>
      <c r="F32" s="94">
        <f t="shared" si="20"/>
        <v>0</v>
      </c>
      <c r="G32" s="94"/>
      <c r="H32" s="9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94"/>
      <c r="E33" s="94"/>
      <c r="F33" s="94">
        <f t="shared" si="20"/>
        <v>0</v>
      </c>
      <c r="G33" s="94"/>
      <c r="H33" s="9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256"/>
      <c r="E34" s="115"/>
      <c r="F34" s="94">
        <f t="shared" si="20"/>
        <v>0</v>
      </c>
      <c r="G34" s="256"/>
      <c r="H34" s="115"/>
      <c r="I34" s="106">
        <f t="shared" si="21"/>
        <v>0</v>
      </c>
      <c r="J34" s="256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91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91">
        <f t="shared" si="56"/>
        <v>0</v>
      </c>
      <c r="H41" s="242">
        <f t="shared" si="56"/>
        <v>0</v>
      </c>
      <c r="I41" s="242">
        <f t="shared" si="56"/>
        <v>0</v>
      </c>
      <c r="J41" s="91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94"/>
      <c r="E50" s="115"/>
      <c r="F50" s="93">
        <f t="shared" ref="F50:F57" si="75">D50+E50</f>
        <v>0</v>
      </c>
      <c r="G50" s="94"/>
      <c r="H50" s="115"/>
      <c r="I50" s="93">
        <f t="shared" ref="I50:I57" si="76">G50+H50</f>
        <v>0</v>
      </c>
      <c r="J50" s="9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94"/>
      <c r="E51" s="115"/>
      <c r="F51" s="93">
        <f>D51+E51</f>
        <v>0</v>
      </c>
      <c r="G51" s="94"/>
      <c r="H51" s="115"/>
      <c r="I51" s="93">
        <f>G51+H51</f>
        <v>0</v>
      </c>
      <c r="J51" s="9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94"/>
      <c r="E52" s="93"/>
      <c r="F52" s="93">
        <f>D52+E52</f>
        <v>0</v>
      </c>
      <c r="G52" s="94"/>
      <c r="H52" s="93"/>
      <c r="I52" s="93">
        <f>G52+H52</f>
        <v>0</v>
      </c>
      <c r="J52" s="9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256"/>
      <c r="E54" s="93"/>
      <c r="F54" s="93">
        <f>D54+E54</f>
        <v>0</v>
      </c>
      <c r="G54" s="256"/>
      <c r="H54" s="93"/>
      <c r="I54" s="93">
        <f>G54+H54</f>
        <v>0</v>
      </c>
      <c r="J54" s="256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94"/>
      <c r="E56" s="115"/>
      <c r="F56" s="248">
        <f t="shared" si="75"/>
        <v>0</v>
      </c>
      <c r="G56" s="94"/>
      <c r="H56" s="115"/>
      <c r="I56" s="248">
        <f t="shared" si="76"/>
        <v>0</v>
      </c>
      <c r="J56" s="9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94"/>
      <c r="E57" s="115"/>
      <c r="F57" s="248">
        <f t="shared" si="75"/>
        <v>0</v>
      </c>
      <c r="G57" s="94"/>
      <c r="H57" s="115"/>
      <c r="I57" s="248">
        <f t="shared" si="76"/>
        <v>0</v>
      </c>
      <c r="J57" s="9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94"/>
      <c r="E59" s="93"/>
      <c r="F59" s="99">
        <f t="shared" ref="F59:F61" si="82">D59+E59</f>
        <v>0</v>
      </c>
      <c r="G59" s="94"/>
      <c r="H59" s="93"/>
      <c r="I59" s="99">
        <f t="shared" ref="I59:I61" si="83">G59+H59</f>
        <v>0</v>
      </c>
      <c r="J59" s="9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94"/>
      <c r="E60" s="116"/>
      <c r="F60" s="93">
        <f t="shared" si="82"/>
        <v>0</v>
      </c>
      <c r="G60" s="94"/>
      <c r="H60" s="116"/>
      <c r="I60" s="93">
        <f t="shared" si="83"/>
        <v>0</v>
      </c>
      <c r="J60" s="94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94"/>
      <c r="E61" s="115"/>
      <c r="F61" s="93">
        <f t="shared" si="82"/>
        <v>0</v>
      </c>
      <c r="G61" s="94"/>
      <c r="H61" s="115"/>
      <c r="I61" s="93">
        <f t="shared" si="83"/>
        <v>0</v>
      </c>
      <c r="J61" s="9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91">
        <f>SUM(D63:D64)</f>
        <v>0</v>
      </c>
      <c r="E62" s="91">
        <f t="shared" ref="E62:O62" si="89">SUM(E63:E64)</f>
        <v>0</v>
      </c>
      <c r="F62" s="91">
        <f t="shared" si="89"/>
        <v>0</v>
      </c>
      <c r="G62" s="91">
        <f t="shared" si="89"/>
        <v>0</v>
      </c>
      <c r="H62" s="91">
        <f t="shared" si="89"/>
        <v>0</v>
      </c>
      <c r="I62" s="91">
        <f t="shared" si="89"/>
        <v>0</v>
      </c>
      <c r="J62" s="91">
        <f t="shared" si="89"/>
        <v>0</v>
      </c>
      <c r="K62" s="91">
        <f t="shared" si="89"/>
        <v>0</v>
      </c>
      <c r="L62" s="91">
        <f t="shared" si="89"/>
        <v>0</v>
      </c>
      <c r="M62" s="91">
        <f t="shared" si="89"/>
        <v>0</v>
      </c>
      <c r="N62" s="91">
        <f t="shared" si="89"/>
        <v>0</v>
      </c>
      <c r="O62" s="91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91"/>
      <c r="E63" s="118"/>
      <c r="F63" s="99">
        <f t="shared" ref="F63:F64" si="90">D63+E63</f>
        <v>0</v>
      </c>
      <c r="G63" s="91"/>
      <c r="H63" s="118"/>
      <c r="I63" s="99">
        <f t="shared" ref="I63:I64" si="91">G63+H63</f>
        <v>0</v>
      </c>
      <c r="J63" s="91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94"/>
      <c r="E64" s="115"/>
      <c r="F64" s="93">
        <f t="shared" si="90"/>
        <v>0</v>
      </c>
      <c r="G64" s="94"/>
      <c r="H64" s="115"/>
      <c r="I64" s="93">
        <f t="shared" si="91"/>
        <v>0</v>
      </c>
      <c r="J64" s="9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98">
        <f>SUM(D66:D68)</f>
        <v>0</v>
      </c>
      <c r="E65" s="98">
        <f t="shared" ref="E65:O65" si="95">SUM(E66:E68)</f>
        <v>0</v>
      </c>
      <c r="F65" s="98">
        <f t="shared" si="95"/>
        <v>0</v>
      </c>
      <c r="G65" s="98">
        <f t="shared" si="95"/>
        <v>0</v>
      </c>
      <c r="H65" s="98">
        <f t="shared" si="95"/>
        <v>0</v>
      </c>
      <c r="I65" s="98">
        <f t="shared" si="95"/>
        <v>0</v>
      </c>
      <c r="J65" s="98">
        <f t="shared" si="95"/>
        <v>0</v>
      </c>
      <c r="K65" s="98">
        <f t="shared" si="95"/>
        <v>0</v>
      </c>
      <c r="L65" s="98">
        <f t="shared" si="95"/>
        <v>0</v>
      </c>
      <c r="M65" s="98">
        <f t="shared" si="95"/>
        <v>0</v>
      </c>
      <c r="N65" s="98">
        <f t="shared" si="95"/>
        <v>0</v>
      </c>
      <c r="O65" s="98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94"/>
      <c r="E66" s="115"/>
      <c r="F66" s="105">
        <f t="shared" ref="F66:F68" si="96">D66+E66</f>
        <v>0</v>
      </c>
      <c r="G66" s="94"/>
      <c r="H66" s="115"/>
      <c r="I66" s="105">
        <f t="shared" ref="I66:I68" si="97">G66+H66</f>
        <v>0</v>
      </c>
      <c r="J66" s="9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94"/>
      <c r="E67" s="115"/>
      <c r="F67" s="93">
        <f t="shared" si="96"/>
        <v>0</v>
      </c>
      <c r="G67" s="94"/>
      <c r="H67" s="115"/>
      <c r="I67" s="93">
        <f t="shared" si="97"/>
        <v>0</v>
      </c>
      <c r="J67" s="9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94"/>
      <c r="E68" s="115"/>
      <c r="F68" s="93">
        <f t="shared" si="96"/>
        <v>0</v>
      </c>
      <c r="G68" s="94"/>
      <c r="H68" s="115"/>
      <c r="I68" s="93">
        <f t="shared" si="97"/>
        <v>0</v>
      </c>
      <c r="J68" s="9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94"/>
      <c r="E70" s="115"/>
      <c r="F70" s="93">
        <f t="shared" ref="F70:F71" si="105">D70+E70</f>
        <v>0</v>
      </c>
      <c r="G70" s="94"/>
      <c r="H70" s="115"/>
      <c r="I70" s="93">
        <f t="shared" ref="I70:I71" si="106">G70+H70</f>
        <v>0</v>
      </c>
      <c r="J70" s="9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94"/>
      <c r="E71" s="115"/>
      <c r="F71" s="93">
        <f t="shared" si="105"/>
        <v>0</v>
      </c>
      <c r="G71" s="94"/>
      <c r="H71" s="115"/>
      <c r="I71" s="93">
        <f t="shared" si="106"/>
        <v>0</v>
      </c>
      <c r="J71" s="9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94"/>
      <c r="E75" s="115"/>
      <c r="F75" s="93">
        <f t="shared" ref="F75:F78" si="117">D75+E75</f>
        <v>0</v>
      </c>
      <c r="G75" s="94"/>
      <c r="H75" s="115"/>
      <c r="I75" s="93">
        <f t="shared" ref="I75:I78" si="118">G75+H75</f>
        <v>0</v>
      </c>
      <c r="J75" s="9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94"/>
      <c r="E76" s="115"/>
      <c r="F76" s="93">
        <f t="shared" si="117"/>
        <v>0</v>
      </c>
      <c r="G76" s="94"/>
      <c r="H76" s="115"/>
      <c r="I76" s="93">
        <f t="shared" si="118"/>
        <v>0</v>
      </c>
      <c r="J76" s="9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94"/>
      <c r="E77" s="115"/>
      <c r="F77" s="93">
        <f t="shared" si="117"/>
        <v>0</v>
      </c>
      <c r="G77" s="94"/>
      <c r="H77" s="115"/>
      <c r="I77" s="93">
        <f t="shared" si="118"/>
        <v>0</v>
      </c>
      <c r="J77" s="9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94"/>
      <c r="E78" s="115"/>
      <c r="F78" s="93">
        <f t="shared" si="117"/>
        <v>0</v>
      </c>
      <c r="G78" s="94"/>
      <c r="H78" s="115"/>
      <c r="I78" s="93">
        <f t="shared" si="118"/>
        <v>0</v>
      </c>
      <c r="J78" s="9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94"/>
      <c r="E80" s="115"/>
      <c r="F80" s="93">
        <f t="shared" ref="F80:F130" si="125">D80+E80</f>
        <v>0</v>
      </c>
      <c r="G80" s="94"/>
      <c r="H80" s="115"/>
      <c r="I80" s="93">
        <f t="shared" ref="I80:I130" si="126">G80+H80</f>
        <v>0</v>
      </c>
      <c r="J80" s="9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94"/>
      <c r="E81" s="115"/>
      <c r="F81" s="93">
        <f t="shared" si="125"/>
        <v>0</v>
      </c>
      <c r="G81" s="94"/>
      <c r="H81" s="115"/>
      <c r="I81" s="93">
        <f t="shared" si="126"/>
        <v>0</v>
      </c>
      <c r="J81" s="9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94"/>
      <c r="E82" s="115"/>
      <c r="F82" s="93">
        <f t="shared" si="125"/>
        <v>0</v>
      </c>
      <c r="G82" s="94"/>
      <c r="H82" s="115"/>
      <c r="I82" s="93">
        <f t="shared" si="126"/>
        <v>0</v>
      </c>
      <c r="J82" s="9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94"/>
      <c r="E83" s="115"/>
      <c r="F83" s="93">
        <f t="shared" si="125"/>
        <v>0</v>
      </c>
      <c r="G83" s="94"/>
      <c r="H83" s="115"/>
      <c r="I83" s="93">
        <f t="shared" si="126"/>
        <v>0</v>
      </c>
      <c r="J83" s="9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94"/>
      <c r="E84" s="115"/>
      <c r="F84" s="93">
        <f t="shared" si="125"/>
        <v>0</v>
      </c>
      <c r="G84" s="94"/>
      <c r="H84" s="115"/>
      <c r="I84" s="93">
        <f t="shared" si="126"/>
        <v>0</v>
      </c>
      <c r="J84" s="9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94"/>
      <c r="E85" s="248"/>
      <c r="F85" s="93">
        <f t="shared" si="125"/>
        <v>0</v>
      </c>
      <c r="G85" s="94"/>
      <c r="H85" s="248"/>
      <c r="I85" s="93">
        <f t="shared" si="126"/>
        <v>0</v>
      </c>
      <c r="J85" s="9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94"/>
      <c r="E86" s="248"/>
      <c r="F86" s="93">
        <f t="shared" si="125"/>
        <v>0</v>
      </c>
      <c r="G86" s="94"/>
      <c r="H86" s="248"/>
      <c r="I86" s="93">
        <f t="shared" si="126"/>
        <v>0</v>
      </c>
      <c r="J86" s="9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94"/>
      <c r="E87" s="248"/>
      <c r="F87" s="93">
        <f t="shared" si="125"/>
        <v>0</v>
      </c>
      <c r="G87" s="94"/>
      <c r="H87" s="248"/>
      <c r="I87" s="93">
        <f t="shared" si="126"/>
        <v>0</v>
      </c>
      <c r="J87" s="9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94"/>
      <c r="E88" s="248"/>
      <c r="F88" s="93">
        <f t="shared" si="125"/>
        <v>0</v>
      </c>
      <c r="G88" s="94"/>
      <c r="H88" s="248"/>
      <c r="I88" s="93">
        <f t="shared" si="126"/>
        <v>0</v>
      </c>
      <c r="J88" s="9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94"/>
      <c r="E89" s="248"/>
      <c r="F89" s="93">
        <f t="shared" si="125"/>
        <v>0</v>
      </c>
      <c r="G89" s="94"/>
      <c r="H89" s="248"/>
      <c r="I89" s="93">
        <f t="shared" si="126"/>
        <v>0</v>
      </c>
      <c r="J89" s="9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94"/>
      <c r="E90" s="248"/>
      <c r="F90" s="93">
        <f t="shared" si="125"/>
        <v>0</v>
      </c>
      <c r="G90" s="94"/>
      <c r="H90" s="248"/>
      <c r="I90" s="93">
        <f t="shared" si="126"/>
        <v>0</v>
      </c>
      <c r="J90" s="9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94"/>
      <c r="E91" s="248"/>
      <c r="F91" s="93">
        <f t="shared" si="125"/>
        <v>0</v>
      </c>
      <c r="G91" s="94"/>
      <c r="H91" s="248"/>
      <c r="I91" s="93">
        <f t="shared" si="126"/>
        <v>0</v>
      </c>
      <c r="J91" s="9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94"/>
      <c r="E92" s="248"/>
      <c r="F92" s="93">
        <f t="shared" si="125"/>
        <v>0</v>
      </c>
      <c r="G92" s="94"/>
      <c r="H92" s="248"/>
      <c r="I92" s="93">
        <f t="shared" si="126"/>
        <v>0</v>
      </c>
      <c r="J92" s="9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94"/>
      <c r="E93" s="248"/>
      <c r="F93" s="93">
        <f t="shared" si="125"/>
        <v>0</v>
      </c>
      <c r="G93" s="94"/>
      <c r="H93" s="248"/>
      <c r="I93" s="93">
        <f t="shared" si="126"/>
        <v>0</v>
      </c>
      <c r="J93" s="9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94"/>
      <c r="E94" s="93"/>
      <c r="F94" s="93">
        <f t="shared" si="125"/>
        <v>0</v>
      </c>
      <c r="G94" s="94"/>
      <c r="H94" s="93"/>
      <c r="I94" s="93">
        <f t="shared" si="126"/>
        <v>0</v>
      </c>
      <c r="J94" s="9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94"/>
      <c r="E95" s="93"/>
      <c r="F95" s="93">
        <f t="shared" si="125"/>
        <v>0</v>
      </c>
      <c r="G95" s="94"/>
      <c r="H95" s="93"/>
      <c r="I95" s="93">
        <f t="shared" si="126"/>
        <v>0</v>
      </c>
      <c r="J95" s="9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94"/>
      <c r="E96" s="93"/>
      <c r="F96" s="93">
        <f t="shared" si="125"/>
        <v>0</v>
      </c>
      <c r="G96" s="94"/>
      <c r="H96" s="93"/>
      <c r="I96" s="93">
        <f t="shared" si="126"/>
        <v>0</v>
      </c>
      <c r="J96" s="9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94"/>
      <c r="E97" s="93"/>
      <c r="F97" s="93">
        <f t="shared" si="125"/>
        <v>0</v>
      </c>
      <c r="G97" s="94"/>
      <c r="H97" s="93"/>
      <c r="I97" s="93">
        <f t="shared" si="126"/>
        <v>0</v>
      </c>
      <c r="J97" s="9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94"/>
      <c r="E98" s="93"/>
      <c r="F98" s="93">
        <f t="shared" si="125"/>
        <v>0</v>
      </c>
      <c r="G98" s="94"/>
      <c r="H98" s="93"/>
      <c r="I98" s="93">
        <f t="shared" si="126"/>
        <v>0</v>
      </c>
      <c r="J98" s="9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94"/>
      <c r="E99" s="93"/>
      <c r="F99" s="93">
        <f t="shared" si="125"/>
        <v>0</v>
      </c>
      <c r="G99" s="94"/>
      <c r="H99" s="93"/>
      <c r="I99" s="93">
        <f t="shared" si="126"/>
        <v>0</v>
      </c>
      <c r="J99" s="9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94"/>
      <c r="E100" s="93"/>
      <c r="F100" s="93">
        <f t="shared" si="125"/>
        <v>0</v>
      </c>
      <c r="G100" s="94"/>
      <c r="H100" s="93"/>
      <c r="I100" s="93">
        <f t="shared" si="126"/>
        <v>0</v>
      </c>
      <c r="J100" s="9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94"/>
      <c r="E101" s="93"/>
      <c r="F101" s="93">
        <f t="shared" si="125"/>
        <v>0</v>
      </c>
      <c r="G101" s="94"/>
      <c r="H101" s="93"/>
      <c r="I101" s="93">
        <f t="shared" si="126"/>
        <v>0</v>
      </c>
      <c r="J101" s="9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94"/>
      <c r="E102" s="115"/>
      <c r="F102" s="93">
        <f t="shared" si="125"/>
        <v>0</v>
      </c>
      <c r="G102" s="94"/>
      <c r="H102" s="115"/>
      <c r="I102" s="93">
        <f t="shared" si="126"/>
        <v>0</v>
      </c>
      <c r="J102" s="9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94"/>
      <c r="E103" s="115"/>
      <c r="F103" s="93">
        <f t="shared" si="125"/>
        <v>0</v>
      </c>
      <c r="G103" s="94"/>
      <c r="H103" s="115"/>
      <c r="I103" s="93">
        <f t="shared" si="126"/>
        <v>0</v>
      </c>
      <c r="J103" s="9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94"/>
      <c r="E104" s="115"/>
      <c r="F104" s="93">
        <f t="shared" si="125"/>
        <v>0</v>
      </c>
      <c r="G104" s="94"/>
      <c r="H104" s="115"/>
      <c r="I104" s="93">
        <f t="shared" si="126"/>
        <v>0</v>
      </c>
      <c r="J104" s="9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94"/>
      <c r="E105" s="115"/>
      <c r="F105" s="93">
        <f t="shared" si="125"/>
        <v>0</v>
      </c>
      <c r="G105" s="94"/>
      <c r="H105" s="115"/>
      <c r="I105" s="93">
        <f t="shared" si="126"/>
        <v>0</v>
      </c>
      <c r="J105" s="9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94"/>
      <c r="E106" s="115"/>
      <c r="F106" s="93">
        <f t="shared" si="125"/>
        <v>0</v>
      </c>
      <c r="G106" s="94"/>
      <c r="H106" s="115"/>
      <c r="I106" s="93">
        <f t="shared" si="126"/>
        <v>0</v>
      </c>
      <c r="J106" s="9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94"/>
      <c r="E107" s="115"/>
      <c r="F107" s="93">
        <f t="shared" si="125"/>
        <v>0</v>
      </c>
      <c r="G107" s="94"/>
      <c r="H107" s="115"/>
      <c r="I107" s="93">
        <f t="shared" si="126"/>
        <v>0</v>
      </c>
      <c r="J107" s="9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94"/>
      <c r="E108" s="115"/>
      <c r="F108" s="93">
        <f t="shared" si="125"/>
        <v>0</v>
      </c>
      <c r="G108" s="94"/>
      <c r="H108" s="115"/>
      <c r="I108" s="93">
        <f t="shared" si="126"/>
        <v>0</v>
      </c>
      <c r="J108" s="9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94"/>
      <c r="E109" s="115"/>
      <c r="F109" s="93">
        <f t="shared" si="125"/>
        <v>0</v>
      </c>
      <c r="G109" s="94"/>
      <c r="H109" s="115"/>
      <c r="I109" s="93">
        <f t="shared" si="126"/>
        <v>0</v>
      </c>
      <c r="J109" s="9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94"/>
      <c r="E110" s="115"/>
      <c r="F110" s="93">
        <f t="shared" si="125"/>
        <v>0</v>
      </c>
      <c r="G110" s="94"/>
      <c r="H110" s="115"/>
      <c r="I110" s="93">
        <f t="shared" si="126"/>
        <v>0</v>
      </c>
      <c r="J110" s="9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94"/>
      <c r="E111" s="115"/>
      <c r="F111" s="93">
        <f t="shared" si="125"/>
        <v>0</v>
      </c>
      <c r="G111" s="94"/>
      <c r="H111" s="115"/>
      <c r="I111" s="93">
        <f t="shared" si="126"/>
        <v>0</v>
      </c>
      <c r="J111" s="9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94"/>
      <c r="E112" s="115"/>
      <c r="F112" s="93">
        <f t="shared" si="125"/>
        <v>0</v>
      </c>
      <c r="G112" s="94"/>
      <c r="H112" s="115"/>
      <c r="I112" s="93">
        <f t="shared" si="126"/>
        <v>0</v>
      </c>
      <c r="J112" s="9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94"/>
      <c r="E113" s="115"/>
      <c r="F113" s="93">
        <f t="shared" si="125"/>
        <v>0</v>
      </c>
      <c r="G113" s="94"/>
      <c r="H113" s="115"/>
      <c r="I113" s="93">
        <f t="shared" si="126"/>
        <v>0</v>
      </c>
      <c r="J113" s="9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94"/>
      <c r="E114" s="235"/>
      <c r="F114" s="93">
        <f t="shared" si="125"/>
        <v>0</v>
      </c>
      <c r="G114" s="94"/>
      <c r="H114" s="235"/>
      <c r="I114" s="93">
        <f t="shared" si="126"/>
        <v>0</v>
      </c>
      <c r="J114" s="9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94"/>
      <c r="E115" s="235"/>
      <c r="F115" s="93">
        <f t="shared" si="125"/>
        <v>0</v>
      </c>
      <c r="G115" s="94"/>
      <c r="H115" s="235"/>
      <c r="I115" s="93">
        <f t="shared" si="126"/>
        <v>0</v>
      </c>
      <c r="J115" s="9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94"/>
      <c r="E116" s="235"/>
      <c r="F116" s="93">
        <f t="shared" si="125"/>
        <v>0</v>
      </c>
      <c r="G116" s="94"/>
      <c r="H116" s="235"/>
      <c r="I116" s="93">
        <f t="shared" si="126"/>
        <v>0</v>
      </c>
      <c r="J116" s="9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94"/>
      <c r="E117" s="235"/>
      <c r="F117" s="93">
        <f t="shared" si="125"/>
        <v>0</v>
      </c>
      <c r="G117" s="94"/>
      <c r="H117" s="235"/>
      <c r="I117" s="93">
        <f t="shared" si="126"/>
        <v>0</v>
      </c>
      <c r="J117" s="9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94"/>
      <c r="E118" s="93"/>
      <c r="F118" s="93">
        <f t="shared" si="125"/>
        <v>0</v>
      </c>
      <c r="G118" s="94"/>
      <c r="H118" s="93"/>
      <c r="I118" s="93">
        <f t="shared" si="126"/>
        <v>0</v>
      </c>
      <c r="J118" s="9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94"/>
      <c r="E119" s="93"/>
      <c r="F119" s="93">
        <f t="shared" si="125"/>
        <v>0</v>
      </c>
      <c r="G119" s="94"/>
      <c r="H119" s="93"/>
      <c r="I119" s="93">
        <f t="shared" si="126"/>
        <v>0</v>
      </c>
      <c r="J119" s="9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94"/>
      <c r="E120" s="93"/>
      <c r="F120" s="93">
        <f t="shared" si="125"/>
        <v>0</v>
      </c>
      <c r="G120" s="94"/>
      <c r="H120" s="93"/>
      <c r="I120" s="93">
        <f t="shared" si="126"/>
        <v>0</v>
      </c>
      <c r="J120" s="9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94"/>
      <c r="E121" s="93"/>
      <c r="F121" s="93">
        <f t="shared" si="125"/>
        <v>0</v>
      </c>
      <c r="G121" s="94"/>
      <c r="H121" s="93"/>
      <c r="I121" s="93">
        <f t="shared" si="126"/>
        <v>0</v>
      </c>
      <c r="J121" s="9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94"/>
      <c r="E122" s="93"/>
      <c r="F122" s="93">
        <f t="shared" si="125"/>
        <v>0</v>
      </c>
      <c r="G122" s="94"/>
      <c r="H122" s="93"/>
      <c r="I122" s="93">
        <f t="shared" si="126"/>
        <v>0</v>
      </c>
      <c r="J122" s="9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94"/>
      <c r="E123" s="93"/>
      <c r="F123" s="93">
        <f t="shared" si="125"/>
        <v>0</v>
      </c>
      <c r="G123" s="94"/>
      <c r="H123" s="93"/>
      <c r="I123" s="93">
        <f t="shared" si="126"/>
        <v>0</v>
      </c>
      <c r="J123" s="9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94"/>
      <c r="E124" s="93"/>
      <c r="F124" s="93">
        <f t="shared" si="125"/>
        <v>0</v>
      </c>
      <c r="G124" s="94"/>
      <c r="H124" s="93"/>
      <c r="I124" s="93">
        <f t="shared" si="126"/>
        <v>0</v>
      </c>
      <c r="J124" s="9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94"/>
      <c r="E125" s="93"/>
      <c r="F125" s="93">
        <f t="shared" si="125"/>
        <v>0</v>
      </c>
      <c r="G125" s="94"/>
      <c r="H125" s="93"/>
      <c r="I125" s="93">
        <f t="shared" si="126"/>
        <v>0</v>
      </c>
      <c r="J125" s="9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94"/>
      <c r="E126" s="93"/>
      <c r="F126" s="93">
        <f t="shared" si="125"/>
        <v>0</v>
      </c>
      <c r="G126" s="94"/>
      <c r="H126" s="93"/>
      <c r="I126" s="93">
        <f t="shared" si="126"/>
        <v>0</v>
      </c>
      <c r="J126" s="9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94"/>
      <c r="E127" s="93"/>
      <c r="F127" s="93">
        <f t="shared" si="125"/>
        <v>0</v>
      </c>
      <c r="G127" s="94"/>
      <c r="H127" s="93"/>
      <c r="I127" s="93">
        <f t="shared" si="126"/>
        <v>0</v>
      </c>
      <c r="J127" s="9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94"/>
      <c r="E128" s="93"/>
      <c r="F128" s="93">
        <f t="shared" si="125"/>
        <v>0</v>
      </c>
      <c r="G128" s="94"/>
      <c r="H128" s="93"/>
      <c r="I128" s="93">
        <f t="shared" si="126"/>
        <v>0</v>
      </c>
      <c r="J128" s="9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94"/>
      <c r="E129" s="93"/>
      <c r="F129" s="93">
        <f t="shared" si="125"/>
        <v>0</v>
      </c>
      <c r="G129" s="94"/>
      <c r="H129" s="93"/>
      <c r="I129" s="93">
        <f t="shared" si="126"/>
        <v>0</v>
      </c>
      <c r="J129" s="9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94"/>
      <c r="E130" s="115"/>
      <c r="F130" s="93">
        <f t="shared" si="125"/>
        <v>0</v>
      </c>
      <c r="G130" s="94"/>
      <c r="H130" s="115"/>
      <c r="I130" s="93">
        <f t="shared" si="126"/>
        <v>0</v>
      </c>
      <c r="J130" s="9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9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90">
        <f t="shared" si="132"/>
        <v>0</v>
      </c>
      <c r="H131" s="250">
        <f t="shared" si="132"/>
        <v>0</v>
      </c>
      <c r="I131" s="250">
        <f t="shared" si="132"/>
        <v>0</v>
      </c>
      <c r="J131" s="9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94"/>
      <c r="E132" s="115"/>
      <c r="F132" s="93">
        <f t="shared" ref="F132:F137" si="133">D132+E132</f>
        <v>0</v>
      </c>
      <c r="G132" s="94"/>
      <c r="H132" s="115"/>
      <c r="I132" s="93">
        <f t="shared" ref="I132:I137" si="134">G132+H132</f>
        <v>0</v>
      </c>
      <c r="J132" s="9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94"/>
      <c r="E133" s="115"/>
      <c r="F133" s="93">
        <f t="shared" si="133"/>
        <v>0</v>
      </c>
      <c r="G133" s="94"/>
      <c r="H133" s="115"/>
      <c r="I133" s="93">
        <f t="shared" si="134"/>
        <v>0</v>
      </c>
      <c r="J133" s="9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94"/>
      <c r="E134" s="115"/>
      <c r="F134" s="93">
        <f t="shared" si="133"/>
        <v>0</v>
      </c>
      <c r="G134" s="94"/>
      <c r="H134" s="115"/>
      <c r="I134" s="93">
        <f t="shared" si="134"/>
        <v>0</v>
      </c>
      <c r="J134" s="9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94"/>
      <c r="E135" s="115"/>
      <c r="F135" s="93">
        <f t="shared" si="133"/>
        <v>0</v>
      </c>
      <c r="G135" s="94"/>
      <c r="H135" s="115"/>
      <c r="I135" s="93">
        <f t="shared" si="134"/>
        <v>0</v>
      </c>
      <c r="J135" s="9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94"/>
      <c r="E136" s="115"/>
      <c r="F136" s="93">
        <f t="shared" si="133"/>
        <v>0</v>
      </c>
      <c r="G136" s="94"/>
      <c r="H136" s="115"/>
      <c r="I136" s="93">
        <f t="shared" si="134"/>
        <v>0</v>
      </c>
      <c r="J136" s="9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94"/>
      <c r="E137" s="115"/>
      <c r="F137" s="93">
        <f t="shared" si="133"/>
        <v>0</v>
      </c>
      <c r="G137" s="94"/>
      <c r="H137" s="115"/>
      <c r="I137" s="93">
        <f t="shared" si="134"/>
        <v>0</v>
      </c>
      <c r="J137" s="9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94"/>
      <c r="E139" s="115"/>
      <c r="F139" s="93">
        <f t="shared" ref="F139:F144" si="139">D139+E139</f>
        <v>0</v>
      </c>
      <c r="G139" s="94"/>
      <c r="H139" s="115"/>
      <c r="I139" s="93">
        <f t="shared" ref="I139:I144" si="140">G139+H139</f>
        <v>0</v>
      </c>
      <c r="J139" s="9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94"/>
      <c r="E140" s="115"/>
      <c r="F140" s="93">
        <f t="shared" si="139"/>
        <v>0</v>
      </c>
      <c r="G140" s="94"/>
      <c r="H140" s="115"/>
      <c r="I140" s="93">
        <f t="shared" si="140"/>
        <v>0</v>
      </c>
      <c r="J140" s="9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94"/>
      <c r="E141" s="115"/>
      <c r="F141" s="93">
        <f t="shared" si="139"/>
        <v>0</v>
      </c>
      <c r="G141" s="94"/>
      <c r="H141" s="115"/>
      <c r="I141" s="93">
        <f t="shared" si="140"/>
        <v>0</v>
      </c>
      <c r="J141" s="9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94"/>
      <c r="E142" s="115"/>
      <c r="F142" s="93">
        <f t="shared" si="139"/>
        <v>0</v>
      </c>
      <c r="G142" s="94"/>
      <c r="H142" s="115"/>
      <c r="I142" s="93">
        <f t="shared" si="140"/>
        <v>0</v>
      </c>
      <c r="J142" s="9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94"/>
      <c r="E143" s="115"/>
      <c r="F143" s="93">
        <f t="shared" si="139"/>
        <v>0</v>
      </c>
      <c r="G143" s="94"/>
      <c r="H143" s="115"/>
      <c r="I143" s="93">
        <f t="shared" si="140"/>
        <v>0</v>
      </c>
      <c r="J143" s="9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94"/>
      <c r="E144" s="115"/>
      <c r="F144" s="93">
        <f t="shared" si="139"/>
        <v>0</v>
      </c>
      <c r="G144" s="94"/>
      <c r="H144" s="115"/>
      <c r="I144" s="93">
        <f t="shared" si="140"/>
        <v>0</v>
      </c>
      <c r="J144" s="9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94"/>
      <c r="E149" s="115"/>
      <c r="F149" s="93">
        <f t="shared" ref="F149" si="151">D149+E149</f>
        <v>0</v>
      </c>
      <c r="G149" s="94"/>
      <c r="H149" s="115"/>
      <c r="I149" s="93">
        <f t="shared" ref="I149" si="152">G149+H149</f>
        <v>0</v>
      </c>
      <c r="J149" s="9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94"/>
      <c r="E151" s="93"/>
      <c r="F151" s="93">
        <f t="shared" ref="F151" si="157">D151+E151</f>
        <v>0</v>
      </c>
      <c r="G151" s="94"/>
      <c r="H151" s="93"/>
      <c r="I151" s="93">
        <f t="shared" ref="I151" si="158">G151+H151</f>
        <v>0</v>
      </c>
      <c r="J151" s="9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94"/>
      <c r="E153" s="115"/>
      <c r="F153" s="93">
        <f t="shared" ref="F153:F155" si="163">D153+E153</f>
        <v>0</v>
      </c>
      <c r="G153" s="94"/>
      <c r="H153" s="115"/>
      <c r="I153" s="93">
        <f t="shared" ref="I153:I155" si="164">G153+H153</f>
        <v>0</v>
      </c>
      <c r="J153" s="9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94"/>
      <c r="E154" s="115"/>
      <c r="F154" s="93">
        <f t="shared" si="163"/>
        <v>0</v>
      </c>
      <c r="G154" s="94"/>
      <c r="H154" s="115"/>
      <c r="I154" s="93">
        <f t="shared" si="164"/>
        <v>0</v>
      </c>
      <c r="J154" s="9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94"/>
      <c r="E155" s="115"/>
      <c r="F155" s="93">
        <f t="shared" si="163"/>
        <v>0</v>
      </c>
      <c r="G155" s="94"/>
      <c r="H155" s="115"/>
      <c r="I155" s="93">
        <f t="shared" si="164"/>
        <v>0</v>
      </c>
      <c r="J155" s="9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94"/>
      <c r="E159" s="115"/>
      <c r="F159" s="93">
        <f t="shared" ref="F159" si="175">D159+E159</f>
        <v>0</v>
      </c>
      <c r="G159" s="94"/>
      <c r="H159" s="115"/>
      <c r="I159" s="93">
        <f t="shared" ref="I159" si="176">G159+H159</f>
        <v>0</v>
      </c>
      <c r="J159" s="9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94"/>
      <c r="E161" s="115"/>
      <c r="F161" s="93">
        <f t="shared" ref="F161" si="181">D161+E161</f>
        <v>0</v>
      </c>
      <c r="G161" s="94"/>
      <c r="H161" s="115"/>
      <c r="I161" s="93">
        <f t="shared" ref="I161" si="182">G161+H161</f>
        <v>0</v>
      </c>
      <c r="J161" s="9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94"/>
      <c r="E163" s="115"/>
      <c r="F163" s="93">
        <f t="shared" ref="F163:F166" si="187">D163+E163</f>
        <v>0</v>
      </c>
      <c r="G163" s="94"/>
      <c r="H163" s="115"/>
      <c r="I163" s="93">
        <f t="shared" ref="I163:I166" si="188">G163+H163</f>
        <v>0</v>
      </c>
      <c r="J163" s="9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94"/>
      <c r="E164" s="115"/>
      <c r="F164" s="93">
        <f t="shared" si="187"/>
        <v>0</v>
      </c>
      <c r="G164" s="94"/>
      <c r="H164" s="115"/>
      <c r="I164" s="93">
        <f t="shared" si="188"/>
        <v>0</v>
      </c>
      <c r="J164" s="9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94"/>
      <c r="E165" s="115"/>
      <c r="F165" s="93">
        <f t="shared" si="187"/>
        <v>0</v>
      </c>
      <c r="G165" s="94"/>
      <c r="H165" s="115"/>
      <c r="I165" s="93">
        <f t="shared" si="188"/>
        <v>0</v>
      </c>
      <c r="J165" s="9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94"/>
      <c r="E166" s="115"/>
      <c r="F166" s="93">
        <f t="shared" si="187"/>
        <v>0</v>
      </c>
      <c r="G166" s="94"/>
      <c r="H166" s="115"/>
      <c r="I166" s="93">
        <f t="shared" si="188"/>
        <v>0</v>
      </c>
      <c r="J166" s="9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94"/>
      <c r="E168" s="115"/>
      <c r="F168" s="93">
        <f t="shared" ref="F168:F173" si="193">D168+E168</f>
        <v>0</v>
      </c>
      <c r="G168" s="94"/>
      <c r="H168" s="115"/>
      <c r="I168" s="93">
        <f t="shared" ref="I168:I173" si="194">G168+H168</f>
        <v>0</v>
      </c>
      <c r="J168" s="9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94"/>
      <c r="E169" s="93"/>
      <c r="F169" s="93">
        <f t="shared" si="193"/>
        <v>0</v>
      </c>
      <c r="G169" s="94"/>
      <c r="H169" s="93"/>
      <c r="I169" s="93">
        <f t="shared" si="194"/>
        <v>0</v>
      </c>
      <c r="J169" s="9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94"/>
      <c r="E170" s="93"/>
      <c r="F170" s="93">
        <f t="shared" si="193"/>
        <v>0</v>
      </c>
      <c r="G170" s="94"/>
      <c r="H170" s="93"/>
      <c r="I170" s="93">
        <f t="shared" si="194"/>
        <v>0</v>
      </c>
      <c r="J170" s="9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94"/>
      <c r="E171" s="93"/>
      <c r="F171" s="93">
        <f t="shared" si="193"/>
        <v>0</v>
      </c>
      <c r="G171" s="94"/>
      <c r="H171" s="93"/>
      <c r="I171" s="93">
        <f t="shared" si="194"/>
        <v>0</v>
      </c>
      <c r="J171" s="9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94"/>
      <c r="E172" s="93"/>
      <c r="F172" s="93">
        <f t="shared" si="193"/>
        <v>0</v>
      </c>
      <c r="G172" s="94"/>
      <c r="H172" s="93"/>
      <c r="I172" s="93">
        <f t="shared" si="194"/>
        <v>0</v>
      </c>
      <c r="J172" s="9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94"/>
      <c r="E173" s="93"/>
      <c r="F173" s="93">
        <f t="shared" si="193"/>
        <v>0</v>
      </c>
      <c r="G173" s="94"/>
      <c r="H173" s="93"/>
      <c r="I173" s="93">
        <f t="shared" si="194"/>
        <v>0</v>
      </c>
      <c r="J173" s="9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94"/>
      <c r="E175" s="115"/>
      <c r="F175" s="93">
        <f t="shared" ref="F175:F180" si="199">D175+E175</f>
        <v>0</v>
      </c>
      <c r="G175" s="94"/>
      <c r="H175" s="115"/>
      <c r="I175" s="93">
        <f t="shared" ref="I175:I180" si="200">G175+H175</f>
        <v>0</v>
      </c>
      <c r="J175" s="9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94"/>
      <c r="E176" s="115"/>
      <c r="F176" s="93">
        <f t="shared" si="199"/>
        <v>0</v>
      </c>
      <c r="G176" s="94"/>
      <c r="H176" s="115"/>
      <c r="I176" s="93">
        <f t="shared" si="200"/>
        <v>0</v>
      </c>
      <c r="J176" s="9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94"/>
      <c r="E177" s="115"/>
      <c r="F177" s="93">
        <f t="shared" si="199"/>
        <v>0</v>
      </c>
      <c r="G177" s="94"/>
      <c r="H177" s="115"/>
      <c r="I177" s="93">
        <f t="shared" si="200"/>
        <v>0</v>
      </c>
      <c r="J177" s="9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94"/>
      <c r="E178" s="115"/>
      <c r="F178" s="93">
        <f t="shared" si="199"/>
        <v>0</v>
      </c>
      <c r="G178" s="94"/>
      <c r="H178" s="115"/>
      <c r="I178" s="93">
        <f t="shared" si="200"/>
        <v>0</v>
      </c>
      <c r="J178" s="9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94"/>
      <c r="E179" s="115"/>
      <c r="F179" s="93">
        <f t="shared" si="199"/>
        <v>0</v>
      </c>
      <c r="G179" s="94"/>
      <c r="H179" s="115"/>
      <c r="I179" s="93">
        <f t="shared" si="200"/>
        <v>0</v>
      </c>
      <c r="J179" s="9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94"/>
      <c r="E180" s="115"/>
      <c r="F180" s="93">
        <f t="shared" si="199"/>
        <v>0</v>
      </c>
      <c r="G180" s="94"/>
      <c r="H180" s="115"/>
      <c r="I180" s="93">
        <f t="shared" si="200"/>
        <v>0</v>
      </c>
      <c r="J180" s="9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94"/>
      <c r="E182" s="115"/>
      <c r="F182" s="93">
        <f t="shared" ref="F182:F189" si="205">D182+E182</f>
        <v>0</v>
      </c>
      <c r="G182" s="94"/>
      <c r="H182" s="115"/>
      <c r="I182" s="93">
        <f t="shared" ref="I182:I189" si="206">G182+H182</f>
        <v>0</v>
      </c>
      <c r="J182" s="9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94"/>
      <c r="E183" s="115"/>
      <c r="F183" s="93">
        <f t="shared" si="205"/>
        <v>0</v>
      </c>
      <c r="G183" s="94"/>
      <c r="H183" s="115"/>
      <c r="I183" s="93">
        <f t="shared" si="206"/>
        <v>0</v>
      </c>
      <c r="J183" s="9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94"/>
      <c r="E184" s="93"/>
      <c r="F184" s="93">
        <f t="shared" si="205"/>
        <v>0</v>
      </c>
      <c r="G184" s="94"/>
      <c r="H184" s="93"/>
      <c r="I184" s="93">
        <f t="shared" si="206"/>
        <v>0</v>
      </c>
      <c r="J184" s="9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94"/>
      <c r="E185" s="93"/>
      <c r="F185" s="93">
        <f t="shared" si="205"/>
        <v>0</v>
      </c>
      <c r="G185" s="94"/>
      <c r="H185" s="93"/>
      <c r="I185" s="93">
        <f t="shared" si="206"/>
        <v>0</v>
      </c>
      <c r="J185" s="9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94"/>
      <c r="E186" s="93"/>
      <c r="F186" s="93">
        <f t="shared" si="205"/>
        <v>0</v>
      </c>
      <c r="G186" s="94"/>
      <c r="H186" s="93"/>
      <c r="I186" s="93">
        <f t="shared" si="206"/>
        <v>0</v>
      </c>
      <c r="J186" s="9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94"/>
      <c r="E187" s="115"/>
      <c r="F187" s="93">
        <f t="shared" si="205"/>
        <v>0</v>
      </c>
      <c r="G187" s="94"/>
      <c r="H187" s="115"/>
      <c r="I187" s="93">
        <f t="shared" si="206"/>
        <v>0</v>
      </c>
      <c r="J187" s="9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94"/>
      <c r="E188" s="115"/>
      <c r="F188" s="93">
        <f t="shared" si="205"/>
        <v>0</v>
      </c>
      <c r="G188" s="94"/>
      <c r="H188" s="115"/>
      <c r="I188" s="93">
        <f t="shared" si="206"/>
        <v>0</v>
      </c>
      <c r="J188" s="9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94"/>
      <c r="E189" s="115"/>
      <c r="F189" s="93">
        <f t="shared" si="205"/>
        <v>0</v>
      </c>
      <c r="G189" s="94"/>
      <c r="H189" s="115"/>
      <c r="I189" s="93">
        <f t="shared" si="206"/>
        <v>0</v>
      </c>
      <c r="J189" s="9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94"/>
      <c r="E191" s="115"/>
      <c r="F191" s="93">
        <f t="shared" ref="F191" si="211">D191+E191</f>
        <v>0</v>
      </c>
      <c r="G191" s="94"/>
      <c r="H191" s="115"/>
      <c r="I191" s="93">
        <f t="shared" ref="I191" si="212">G191+H191</f>
        <v>0</v>
      </c>
      <c r="J191" s="9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94"/>
      <c r="E193" s="93"/>
      <c r="F193" s="93">
        <f t="shared" ref="F193:F195" si="217">D193+E193</f>
        <v>0</v>
      </c>
      <c r="G193" s="94"/>
      <c r="H193" s="93"/>
      <c r="I193" s="93">
        <f t="shared" ref="I193:I195" si="218">G193+H193</f>
        <v>0</v>
      </c>
      <c r="J193" s="9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94"/>
      <c r="E194" s="115"/>
      <c r="F194" s="93">
        <f t="shared" si="217"/>
        <v>0</v>
      </c>
      <c r="G194" s="94"/>
      <c r="H194" s="115"/>
      <c r="I194" s="93">
        <f t="shared" si="218"/>
        <v>0</v>
      </c>
      <c r="J194" s="9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94"/>
      <c r="E195" s="115"/>
      <c r="F195" s="93">
        <f t="shared" si="217"/>
        <v>0</v>
      </c>
      <c r="G195" s="94"/>
      <c r="H195" s="115"/>
      <c r="I195" s="93">
        <f t="shared" si="218"/>
        <v>0</v>
      </c>
      <c r="J195" s="9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94"/>
      <c r="E197" s="93"/>
      <c r="F197" s="93">
        <f t="shared" ref="F197:F200" si="223">D197+E197</f>
        <v>0</v>
      </c>
      <c r="G197" s="94"/>
      <c r="H197" s="93"/>
      <c r="I197" s="93">
        <f t="shared" ref="I197:I200" si="224">G197+H197</f>
        <v>0</v>
      </c>
      <c r="J197" s="9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94"/>
      <c r="E198" s="115"/>
      <c r="F198" s="93">
        <f t="shared" si="223"/>
        <v>0</v>
      </c>
      <c r="G198" s="94"/>
      <c r="H198" s="115"/>
      <c r="I198" s="93">
        <f t="shared" si="224"/>
        <v>0</v>
      </c>
      <c r="J198" s="9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94"/>
      <c r="E199" s="115"/>
      <c r="F199" s="93">
        <f t="shared" si="223"/>
        <v>0</v>
      </c>
      <c r="G199" s="94"/>
      <c r="H199" s="115"/>
      <c r="I199" s="93">
        <f t="shared" si="224"/>
        <v>0</v>
      </c>
      <c r="J199" s="9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94"/>
      <c r="E200" s="115"/>
      <c r="F200" s="93">
        <f t="shared" si="223"/>
        <v>0</v>
      </c>
      <c r="G200" s="94"/>
      <c r="H200" s="115"/>
      <c r="I200" s="93">
        <f t="shared" si="224"/>
        <v>0</v>
      </c>
      <c r="J200" s="9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94"/>
      <c r="E202" s="115"/>
      <c r="F202" s="93">
        <f>D202+E202</f>
        <v>0</v>
      </c>
      <c r="G202" s="94"/>
      <c r="H202" s="115"/>
      <c r="I202" s="93">
        <f>G202+H202</f>
        <v>0</v>
      </c>
      <c r="J202" s="9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94"/>
      <c r="E203" s="115"/>
      <c r="F203" s="93">
        <f t="shared" ref="F203:F211" si="229">D203+E203</f>
        <v>0</v>
      </c>
      <c r="G203" s="94"/>
      <c r="H203" s="115"/>
      <c r="I203" s="93">
        <f t="shared" ref="I203:I211" si="230">G203+H203</f>
        <v>0</v>
      </c>
      <c r="J203" s="9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94"/>
      <c r="E204" s="115"/>
      <c r="F204" s="93">
        <f t="shared" si="229"/>
        <v>0</v>
      </c>
      <c r="G204" s="94"/>
      <c r="H204" s="115"/>
      <c r="I204" s="93">
        <f t="shared" si="230"/>
        <v>0</v>
      </c>
      <c r="J204" s="9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94"/>
      <c r="E205" s="115"/>
      <c r="F205" s="93">
        <f t="shared" si="229"/>
        <v>0</v>
      </c>
      <c r="G205" s="94"/>
      <c r="H205" s="115"/>
      <c r="I205" s="93">
        <f t="shared" si="230"/>
        <v>0</v>
      </c>
      <c r="J205" s="9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94"/>
      <c r="E206" s="115"/>
      <c r="F206" s="93">
        <f t="shared" si="229"/>
        <v>0</v>
      </c>
      <c r="G206" s="94"/>
      <c r="H206" s="115"/>
      <c r="I206" s="93">
        <f t="shared" si="230"/>
        <v>0</v>
      </c>
      <c r="J206" s="9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94"/>
      <c r="E207" s="115"/>
      <c r="F207" s="93">
        <f t="shared" si="229"/>
        <v>0</v>
      </c>
      <c r="G207" s="94"/>
      <c r="H207" s="115"/>
      <c r="I207" s="93">
        <f t="shared" si="230"/>
        <v>0</v>
      </c>
      <c r="J207" s="9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94"/>
      <c r="E208" s="115"/>
      <c r="F208" s="93">
        <f t="shared" si="229"/>
        <v>0</v>
      </c>
      <c r="G208" s="94"/>
      <c r="H208" s="115"/>
      <c r="I208" s="93">
        <f t="shared" si="230"/>
        <v>0</v>
      </c>
      <c r="J208" s="9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94"/>
      <c r="E209" s="115"/>
      <c r="F209" s="93">
        <f t="shared" si="229"/>
        <v>0</v>
      </c>
      <c r="G209" s="94"/>
      <c r="H209" s="115"/>
      <c r="I209" s="93">
        <f t="shared" si="230"/>
        <v>0</v>
      </c>
      <c r="J209" s="9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94"/>
      <c r="E210" s="115"/>
      <c r="F210" s="93">
        <f t="shared" si="229"/>
        <v>0</v>
      </c>
      <c r="G210" s="94"/>
      <c r="H210" s="115"/>
      <c r="I210" s="93">
        <f t="shared" si="230"/>
        <v>0</v>
      </c>
      <c r="J210" s="9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94"/>
      <c r="E211" s="115"/>
      <c r="F211" s="93">
        <f t="shared" si="229"/>
        <v>0</v>
      </c>
      <c r="G211" s="94"/>
      <c r="H211" s="115"/>
      <c r="I211" s="93">
        <f t="shared" si="230"/>
        <v>0</v>
      </c>
      <c r="J211" s="9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94"/>
      <c r="E213" s="115"/>
      <c r="F213" s="93">
        <f t="shared" ref="F213:F228" si="238">D213+E213</f>
        <v>0</v>
      </c>
      <c r="G213" s="94"/>
      <c r="H213" s="115"/>
      <c r="I213" s="93">
        <f t="shared" ref="I213:I228" si="239">G213+H213</f>
        <v>0</v>
      </c>
      <c r="J213" s="9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94"/>
      <c r="E214" s="115"/>
      <c r="F214" s="93">
        <f t="shared" si="238"/>
        <v>0</v>
      </c>
      <c r="G214" s="94"/>
      <c r="H214" s="115"/>
      <c r="I214" s="93">
        <f t="shared" si="239"/>
        <v>0</v>
      </c>
      <c r="J214" s="9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94"/>
      <c r="E215" s="115"/>
      <c r="F215" s="93">
        <f t="shared" si="238"/>
        <v>0</v>
      </c>
      <c r="G215" s="94"/>
      <c r="H215" s="115"/>
      <c r="I215" s="93">
        <f t="shared" si="239"/>
        <v>0</v>
      </c>
      <c r="J215" s="9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94"/>
      <c r="E216" s="115"/>
      <c r="F216" s="93">
        <f t="shared" si="238"/>
        <v>0</v>
      </c>
      <c r="G216" s="94"/>
      <c r="H216" s="115"/>
      <c r="I216" s="93">
        <f t="shared" si="239"/>
        <v>0</v>
      </c>
      <c r="J216" s="9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94"/>
      <c r="E217" s="115"/>
      <c r="F217" s="93">
        <f t="shared" si="238"/>
        <v>0</v>
      </c>
      <c r="G217" s="94"/>
      <c r="H217" s="115"/>
      <c r="I217" s="93">
        <f t="shared" si="239"/>
        <v>0</v>
      </c>
      <c r="J217" s="9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94"/>
      <c r="E218" s="115"/>
      <c r="F218" s="93">
        <f t="shared" si="238"/>
        <v>0</v>
      </c>
      <c r="G218" s="94"/>
      <c r="H218" s="115"/>
      <c r="I218" s="93">
        <f t="shared" si="239"/>
        <v>0</v>
      </c>
      <c r="J218" s="9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94"/>
      <c r="E219" s="115"/>
      <c r="F219" s="93">
        <f t="shared" si="238"/>
        <v>0</v>
      </c>
      <c r="G219" s="94"/>
      <c r="H219" s="115"/>
      <c r="I219" s="93">
        <f t="shared" si="239"/>
        <v>0</v>
      </c>
      <c r="J219" s="9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94"/>
      <c r="E220" s="115"/>
      <c r="F220" s="93">
        <f t="shared" si="238"/>
        <v>0</v>
      </c>
      <c r="G220" s="94"/>
      <c r="H220" s="115"/>
      <c r="I220" s="93">
        <f t="shared" si="239"/>
        <v>0</v>
      </c>
      <c r="J220" s="9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94"/>
      <c r="E225" s="115"/>
      <c r="F225" s="93">
        <f t="shared" si="238"/>
        <v>0</v>
      </c>
      <c r="G225" s="94"/>
      <c r="H225" s="115"/>
      <c r="I225" s="93">
        <f t="shared" si="239"/>
        <v>0</v>
      </c>
      <c r="J225" s="9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94"/>
      <c r="E226" s="115"/>
      <c r="F226" s="93">
        <f t="shared" si="238"/>
        <v>0</v>
      </c>
      <c r="G226" s="94"/>
      <c r="H226" s="115"/>
      <c r="I226" s="93">
        <f t="shared" si="239"/>
        <v>0</v>
      </c>
      <c r="J226" s="9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94"/>
      <c r="E227" s="115"/>
      <c r="F227" s="93">
        <f t="shared" si="238"/>
        <v>0</v>
      </c>
      <c r="G227" s="94"/>
      <c r="H227" s="115"/>
      <c r="I227" s="93">
        <f t="shared" si="239"/>
        <v>0</v>
      </c>
      <c r="J227" s="9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94"/>
      <c r="E228" s="115"/>
      <c r="F228" s="93">
        <f t="shared" si="238"/>
        <v>0</v>
      </c>
      <c r="G228" s="94"/>
      <c r="H228" s="115"/>
      <c r="I228" s="93">
        <f t="shared" si="239"/>
        <v>0</v>
      </c>
      <c r="J228" s="9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H23 K23 E23 E25 D34:E34 D45:E45 D47:E48 H70:H71 K70:K71 D73:E73 E70:E71 H75:H78 K75:K78 E75:E78 H132:H137 K132:K137 H139:H144 K139:K144 E132:E137 E139:E144 H149 K149 D146:E147 E149 H153:H155 K153:K155 E151 E153:E155 H159 K159 D157:E157 H161 K161 E159 H163:H166 K163:K166 E161 E163:E166 E168:E173 H191 K191 E191 H197:H200 K197:K200 E197:E200 E175:E180 H175:H180 K175:K180 H182:H189 K182:K189 E182:E189 E193:E195 H193:H195 K193:K195 D36:E36 D42:E43 H168:H173 K168:K173 H151 K151 H25 K25 G34:H34 G45:H45 G47:H48 G73:H73 G146:H147 G157:H157 G36:H36 G42:H43 J34:K34 J45:K45 J47:K48 J73:K73 J146:K147 J157:K157 J36:K36 J42:K43 K60:K61 E63:E64 H60:H61 K63:K64 E66:E68 K66:K68 H63:H64 H66:H68 D58:O58 H27:H29 E27:E29 K27:K29 D38:E40 G38:H40 J38:K40 D54:E54 G54:H54 J54:K54 E59 E61 E12:E21 K12:K21 H12:H21 D37:O37 K50:K52 H56:H57 H50:H52 E56:E57 E50:E52 K56:K57 K80:K130 H80:H130 E80:E130 K202:K211 E202:E211 H202:H211" name="Диапазон1_4_2_1"/>
    <protectedRange sqref="D197:D200 D193:D195 D191 D182:D189 D175:D180 D168:D173 D163:D166 D161 D159 D153:D155 D151 D149 D139:D144 D132:D137 D75:D78 D70:D71 D25 D23 G197:G200 G193:G195 G191 G182:G189 G175:G180 G168:G173 G163:G166 G161 G159 G153:G155 G151 G149 G139:G144 G132:G137 G75:G78 G70:G71 G25 G23 J197:J200 J193:J195 J191 J182:J189 J175:J180 J168:J173 J163:J166 J161 J159 J153:J155 J151 J149 J139:J144 J132:J137 J75:J78 J70:J71 J25 J23 G59:H59 J59:K59 G60:G61 D59:D68 G63:G64 J60:J61 G66:G68 J63:J64 J66:J68 E62:O62 E65:O65 G27:G29 D27:D29 J27:J29 E53 D55:E55 H53 G55:H55 K53 J55:K55 E60 D12:D21 G12:G21 J12:J21 J213:K228 G213:H228 D213:E228 J50:J53 G56:G57 G50:G53 D56:D57 D50:D53 J56:J57 J80:J130 D31:H31 D80:D130 G80:G130 J202:J211 D202:D211 G202:G211 D32:E33 G32:H33 F32:F34" name="Диапазон1_4_1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95" t="s">
        <v>238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E15" sqref="E15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0000"/>
    <pageSetUpPr fitToPage="1"/>
  </sheetPr>
  <dimension ref="A1:O231"/>
  <sheetViews>
    <sheetView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1">
        <v>300002</v>
      </c>
      <c r="D1" s="383" t="s">
        <v>569</v>
      </c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239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570</v>
      </c>
      <c r="I138" s="90">
        <f t="shared" si="138"/>
        <v>570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570</v>
      </c>
      <c r="O138" s="90">
        <f t="shared" si="138"/>
        <v>570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>
        <v>570</v>
      </c>
      <c r="I139" s="93">
        <f t="shared" ref="I139:I144" si="140">G139+H139</f>
        <v>570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570</v>
      </c>
      <c r="O139" s="92">
        <f t="shared" ref="O139:O144" si="143">M139+N139</f>
        <v>570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570</v>
      </c>
      <c r="I229" s="95">
        <f t="shared" si="243"/>
        <v>570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570</v>
      </c>
      <c r="O229" s="95">
        <f>O10+O11+O22+O24+O26+O30+O35+O37+O41+O44+O46+O49+O58+O62+O65+O69+O72+O74+O79+O131+O138+O145+O148+O150+O152+O156+O158+O160+O162+O167+O174+O181+O190+O192+O196+O201+O212</f>
        <v>570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95" t="s">
        <v>240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0000"/>
    <pageSetUpPr fitToPage="1"/>
  </sheetPr>
  <dimension ref="A1:O231"/>
  <sheetViews>
    <sheetView topLeftCell="B1" zoomScale="90" zoomScaleNormal="9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103" bestFit="1" customWidth="1"/>
    <col min="5" max="5" width="12" style="61" customWidth="1"/>
    <col min="6" max="6" width="9.140625" style="61"/>
    <col min="7" max="7" width="12.7109375" style="103" bestFit="1" customWidth="1"/>
    <col min="8" max="8" width="12" style="61" bestFit="1" customWidth="1"/>
    <col min="9" max="9" width="9.140625" style="61"/>
    <col min="10" max="10" width="9.85546875" style="103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1">
        <v>300002</v>
      </c>
      <c r="D1" s="383" t="s">
        <v>569</v>
      </c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255" t="s">
        <v>132</v>
      </c>
      <c r="E6" s="395" t="s">
        <v>241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234" t="s">
        <v>124</v>
      </c>
      <c r="E9" s="89" t="s">
        <v>125</v>
      </c>
      <c r="F9" s="89" t="s">
        <v>126</v>
      </c>
      <c r="G9" s="234" t="s">
        <v>124</v>
      </c>
      <c r="H9" s="89" t="s">
        <v>125</v>
      </c>
      <c r="I9" s="89" t="s">
        <v>126</v>
      </c>
      <c r="J9" s="234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1">
        <v>0</v>
      </c>
      <c r="E10" s="90">
        <v>0</v>
      </c>
      <c r="F10" s="91">
        <v>0</v>
      </c>
      <c r="G10" s="91">
        <v>0</v>
      </c>
      <c r="H10" s="90">
        <v>0</v>
      </c>
      <c r="I10" s="91">
        <v>0</v>
      </c>
      <c r="J10" s="91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1">
        <f>SUM(D12:D21)</f>
        <v>0</v>
      </c>
      <c r="E11" s="91">
        <f t="shared" ref="E11:L11" si="0">SUM(E12:E21)</f>
        <v>0</v>
      </c>
      <c r="F11" s="91">
        <f t="shared" si="0"/>
        <v>0</v>
      </c>
      <c r="G11" s="91">
        <f t="shared" si="0"/>
        <v>0</v>
      </c>
      <c r="H11" s="91">
        <f t="shared" si="0"/>
        <v>0</v>
      </c>
      <c r="I11" s="91">
        <f t="shared" si="0"/>
        <v>0</v>
      </c>
      <c r="J11" s="91">
        <f t="shared" si="0"/>
        <v>0</v>
      </c>
      <c r="K11" s="91">
        <f t="shared" si="0"/>
        <v>0</v>
      </c>
      <c r="L11" s="91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94"/>
      <c r="E12" s="115"/>
      <c r="F12" s="93">
        <f>D12+E12</f>
        <v>0</v>
      </c>
      <c r="G12" s="94"/>
      <c r="H12" s="115"/>
      <c r="I12" s="93">
        <f>G12+H12</f>
        <v>0</v>
      </c>
      <c r="J12" s="9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94"/>
      <c r="E13" s="115"/>
      <c r="F13" s="93">
        <f t="shared" ref="F13:F21" si="3">D13+E13</f>
        <v>0</v>
      </c>
      <c r="G13" s="94"/>
      <c r="H13" s="115"/>
      <c r="I13" s="93">
        <f t="shared" ref="I13:I21" si="4">G13+H13</f>
        <v>0</v>
      </c>
      <c r="J13" s="9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94"/>
      <c r="E14" s="115"/>
      <c r="F14" s="93">
        <f t="shared" si="3"/>
        <v>0</v>
      </c>
      <c r="G14" s="94"/>
      <c r="H14" s="115"/>
      <c r="I14" s="93">
        <f t="shared" si="4"/>
        <v>0</v>
      </c>
      <c r="J14" s="9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94"/>
      <c r="E15" s="115"/>
      <c r="F15" s="93">
        <f t="shared" si="3"/>
        <v>0</v>
      </c>
      <c r="G15" s="94"/>
      <c r="H15" s="115"/>
      <c r="I15" s="93">
        <f t="shared" si="4"/>
        <v>0</v>
      </c>
      <c r="J15" s="9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94"/>
      <c r="E16" s="115"/>
      <c r="F16" s="93">
        <f t="shared" si="3"/>
        <v>0</v>
      </c>
      <c r="G16" s="94"/>
      <c r="H16" s="115"/>
      <c r="I16" s="93">
        <f t="shared" si="4"/>
        <v>0</v>
      </c>
      <c r="J16" s="9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94"/>
      <c r="E17" s="115"/>
      <c r="F17" s="93">
        <f t="shared" si="3"/>
        <v>0</v>
      </c>
      <c r="G17" s="94"/>
      <c r="H17" s="115"/>
      <c r="I17" s="93">
        <f t="shared" si="4"/>
        <v>0</v>
      </c>
      <c r="J17" s="9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94"/>
      <c r="E18" s="93"/>
      <c r="F18" s="93">
        <f t="shared" si="3"/>
        <v>0</v>
      </c>
      <c r="G18" s="94"/>
      <c r="H18" s="93"/>
      <c r="I18" s="93">
        <f t="shared" si="4"/>
        <v>0</v>
      </c>
      <c r="J18" s="9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94"/>
      <c r="E19" s="93"/>
      <c r="F19" s="93">
        <f t="shared" si="3"/>
        <v>0</v>
      </c>
      <c r="G19" s="94"/>
      <c r="H19" s="93"/>
      <c r="I19" s="93">
        <f t="shared" si="4"/>
        <v>0</v>
      </c>
      <c r="J19" s="9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94"/>
      <c r="E20" s="93"/>
      <c r="F20" s="93">
        <f t="shared" si="3"/>
        <v>0</v>
      </c>
      <c r="G20" s="94"/>
      <c r="H20" s="93"/>
      <c r="I20" s="93">
        <f t="shared" si="4"/>
        <v>0</v>
      </c>
      <c r="J20" s="9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94"/>
      <c r="E21" s="93"/>
      <c r="F21" s="93">
        <f t="shared" si="3"/>
        <v>0</v>
      </c>
      <c r="G21" s="94"/>
      <c r="H21" s="93"/>
      <c r="I21" s="93">
        <f t="shared" si="4"/>
        <v>0</v>
      </c>
      <c r="J21" s="9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1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1">
        <f t="shared" si="7"/>
        <v>0</v>
      </c>
      <c r="H22" s="90">
        <f t="shared" si="7"/>
        <v>1</v>
      </c>
      <c r="I22" s="90">
        <f t="shared" si="7"/>
        <v>1</v>
      </c>
      <c r="J22" s="91">
        <f t="shared" si="7"/>
        <v>0</v>
      </c>
      <c r="K22" s="90">
        <f t="shared" si="7"/>
        <v>1</v>
      </c>
      <c r="L22" s="90">
        <f t="shared" si="7"/>
        <v>1</v>
      </c>
      <c r="M22" s="90">
        <f t="shared" si="7"/>
        <v>0</v>
      </c>
      <c r="N22" s="90">
        <f t="shared" si="7"/>
        <v>2</v>
      </c>
      <c r="O22" s="90">
        <f t="shared" si="7"/>
        <v>2</v>
      </c>
    </row>
    <row r="23" spans="1:15" x14ac:dyDescent="0.25">
      <c r="A23" s="59">
        <v>11</v>
      </c>
      <c r="B23" s="59" t="s">
        <v>265</v>
      </c>
      <c r="C23" s="78" t="s">
        <v>10</v>
      </c>
      <c r="D23" s="94"/>
      <c r="E23" s="115"/>
      <c r="F23" s="93">
        <f t="shared" ref="F23" si="8">D23+E23</f>
        <v>0</v>
      </c>
      <c r="G23" s="94"/>
      <c r="H23" s="115">
        <v>1</v>
      </c>
      <c r="I23" s="93">
        <f t="shared" ref="I23" si="9">G23+H23</f>
        <v>1</v>
      </c>
      <c r="J23" s="94"/>
      <c r="K23" s="115">
        <v>1</v>
      </c>
      <c r="L23" s="93">
        <f t="shared" ref="L23" si="10">J23+K23</f>
        <v>1</v>
      </c>
      <c r="M23" s="91">
        <f t="shared" ref="M23:N23" si="11">D23+G23+J23</f>
        <v>0</v>
      </c>
      <c r="N23" s="91">
        <f t="shared" si="11"/>
        <v>2</v>
      </c>
      <c r="O23" s="92">
        <f t="shared" ref="O23" si="12">M23+N23</f>
        <v>2</v>
      </c>
    </row>
    <row r="24" spans="1:15" x14ac:dyDescent="0.25">
      <c r="A24" s="82">
        <v>4</v>
      </c>
      <c r="B24" s="82" t="s">
        <v>266</v>
      </c>
      <c r="C24" s="77" t="s">
        <v>11</v>
      </c>
      <c r="D24" s="91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1">
        <f t="shared" si="13"/>
        <v>0</v>
      </c>
      <c r="H24" s="90">
        <f t="shared" si="13"/>
        <v>0</v>
      </c>
      <c r="I24" s="90">
        <f t="shared" si="13"/>
        <v>0</v>
      </c>
      <c r="J24" s="91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94"/>
      <c r="E25" s="93"/>
      <c r="F25" s="93">
        <f t="shared" ref="F25" si="14">D25+E25</f>
        <v>0</v>
      </c>
      <c r="G25" s="94"/>
      <c r="H25" s="93"/>
      <c r="I25" s="93">
        <f t="shared" ref="I25" si="15">G25+H25</f>
        <v>0</v>
      </c>
      <c r="J25" s="9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1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1">
        <f t="shared" si="19"/>
        <v>0</v>
      </c>
      <c r="H26" s="90">
        <f t="shared" si="19"/>
        <v>5</v>
      </c>
      <c r="I26" s="90">
        <f t="shared" si="19"/>
        <v>5</v>
      </c>
      <c r="J26" s="91">
        <f t="shared" si="19"/>
        <v>0</v>
      </c>
      <c r="K26" s="90">
        <f t="shared" si="19"/>
        <v>5</v>
      </c>
      <c r="L26" s="90">
        <f t="shared" si="19"/>
        <v>5</v>
      </c>
      <c r="M26" s="90">
        <f t="shared" si="19"/>
        <v>0</v>
      </c>
      <c r="N26" s="90">
        <f t="shared" si="19"/>
        <v>10</v>
      </c>
      <c r="O26" s="90">
        <f t="shared" si="19"/>
        <v>10</v>
      </c>
    </row>
    <row r="27" spans="1:15" x14ac:dyDescent="0.25">
      <c r="A27" s="59">
        <v>13</v>
      </c>
      <c r="B27" s="59" t="s">
        <v>269</v>
      </c>
      <c r="C27" s="78" t="s">
        <v>182</v>
      </c>
      <c r="D27" s="94"/>
      <c r="E27" s="115"/>
      <c r="F27" s="93">
        <f t="shared" ref="F27:F34" si="20">D27+E27</f>
        <v>0</v>
      </c>
      <c r="G27" s="94"/>
      <c r="H27" s="115">
        <v>5</v>
      </c>
      <c r="I27" s="93">
        <f t="shared" ref="I27:I34" si="21">G27+H27</f>
        <v>5</v>
      </c>
      <c r="J27" s="94"/>
      <c r="K27" s="115">
        <v>5</v>
      </c>
      <c r="L27" s="93">
        <f t="shared" ref="L27:L28" si="22">J27+K27</f>
        <v>5</v>
      </c>
      <c r="M27" s="91">
        <f t="shared" ref="M27:N28" si="23">D27+G27+J27</f>
        <v>0</v>
      </c>
      <c r="N27" s="91">
        <f t="shared" si="23"/>
        <v>10</v>
      </c>
      <c r="O27" s="92">
        <f t="shared" ref="O27:O28" si="24">M27+N27</f>
        <v>10</v>
      </c>
    </row>
    <row r="28" spans="1:15" x14ac:dyDescent="0.25">
      <c r="A28" s="59">
        <v>14</v>
      </c>
      <c r="B28" s="59" t="s">
        <v>270</v>
      </c>
      <c r="C28" s="79" t="s">
        <v>183</v>
      </c>
      <c r="D28" s="94"/>
      <c r="E28" s="115"/>
      <c r="F28" s="93">
        <f t="shared" si="20"/>
        <v>0</v>
      </c>
      <c r="G28" s="94"/>
      <c r="H28" s="115"/>
      <c r="I28" s="93">
        <f t="shared" si="21"/>
        <v>0</v>
      </c>
      <c r="J28" s="9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94"/>
      <c r="E29" s="115"/>
      <c r="F29" s="93">
        <f t="shared" si="20"/>
        <v>0</v>
      </c>
      <c r="G29" s="94"/>
      <c r="H29" s="115"/>
      <c r="I29" s="93">
        <f t="shared" si="21"/>
        <v>0</v>
      </c>
      <c r="J29" s="9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98">
        <f>SUM(D31:D34)</f>
        <v>0</v>
      </c>
      <c r="E30" s="98">
        <f t="shared" ref="E30:O30" si="29">SUM(E31:E34)</f>
        <v>0</v>
      </c>
      <c r="F30" s="98">
        <f t="shared" si="29"/>
        <v>0</v>
      </c>
      <c r="G30" s="98">
        <f t="shared" si="29"/>
        <v>0</v>
      </c>
      <c r="H30" s="98">
        <f t="shared" si="29"/>
        <v>4</v>
      </c>
      <c r="I30" s="98">
        <f t="shared" si="29"/>
        <v>4</v>
      </c>
      <c r="J30" s="98">
        <f t="shared" si="29"/>
        <v>0</v>
      </c>
      <c r="K30" s="98">
        <f t="shared" si="29"/>
        <v>46</v>
      </c>
      <c r="L30" s="98">
        <f t="shared" si="29"/>
        <v>46</v>
      </c>
      <c r="M30" s="98">
        <f t="shared" si="29"/>
        <v>0</v>
      </c>
      <c r="N30" s="98">
        <f t="shared" si="29"/>
        <v>50</v>
      </c>
      <c r="O30" s="98">
        <f t="shared" si="29"/>
        <v>50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94"/>
      <c r="E31" s="94"/>
      <c r="F31" s="94">
        <f t="shared" si="20"/>
        <v>0</v>
      </c>
      <c r="G31" s="94"/>
      <c r="H31" s="94">
        <v>1</v>
      </c>
      <c r="I31" s="106">
        <f t="shared" si="21"/>
        <v>1</v>
      </c>
      <c r="J31" s="283"/>
      <c r="K31" s="283">
        <v>5</v>
      </c>
      <c r="L31" s="106">
        <f t="shared" ref="L31:L34" si="30">J31+K31</f>
        <v>5</v>
      </c>
      <c r="M31" s="106">
        <f t="shared" ref="M31" si="31">D31+G31+J31</f>
        <v>0</v>
      </c>
      <c r="N31" s="106">
        <f t="shared" ref="N31" si="32">E31+H31+K31</f>
        <v>6</v>
      </c>
      <c r="O31" s="106">
        <f t="shared" ref="O31" si="33">M31+N31</f>
        <v>6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94"/>
      <c r="E32" s="94"/>
      <c r="F32" s="94">
        <f t="shared" si="20"/>
        <v>0</v>
      </c>
      <c r="G32" s="94"/>
      <c r="H32" s="94">
        <v>1</v>
      </c>
      <c r="I32" s="106">
        <f t="shared" si="21"/>
        <v>1</v>
      </c>
      <c r="J32" s="283"/>
      <c r="K32" s="283">
        <v>20</v>
      </c>
      <c r="L32" s="106">
        <f t="shared" si="30"/>
        <v>20</v>
      </c>
      <c r="M32" s="106">
        <f t="shared" ref="M32:M34" si="34">D32+G32+J32</f>
        <v>0</v>
      </c>
      <c r="N32" s="106">
        <f t="shared" ref="N32:N34" si="35">E32+H32+K32</f>
        <v>21</v>
      </c>
      <c r="O32" s="106">
        <f t="shared" ref="O32:O34" si="36">M32+N32</f>
        <v>21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94"/>
      <c r="E33" s="94"/>
      <c r="F33" s="94">
        <f t="shared" si="20"/>
        <v>0</v>
      </c>
      <c r="G33" s="94"/>
      <c r="H33" s="94">
        <v>1</v>
      </c>
      <c r="I33" s="106">
        <f t="shared" si="21"/>
        <v>1</v>
      </c>
      <c r="J33" s="283"/>
      <c r="K33" s="283">
        <v>20</v>
      </c>
      <c r="L33" s="106">
        <f t="shared" si="30"/>
        <v>20</v>
      </c>
      <c r="M33" s="106">
        <f t="shared" si="34"/>
        <v>0</v>
      </c>
      <c r="N33" s="106">
        <f t="shared" si="35"/>
        <v>21</v>
      </c>
      <c r="O33" s="106">
        <f t="shared" si="36"/>
        <v>21</v>
      </c>
    </row>
    <row r="34" spans="1:15" x14ac:dyDescent="0.25">
      <c r="A34" s="280">
        <v>19</v>
      </c>
      <c r="B34" s="59" t="s">
        <v>551</v>
      </c>
      <c r="C34" s="81" t="s">
        <v>552</v>
      </c>
      <c r="D34" s="93"/>
      <c r="E34" s="115"/>
      <c r="F34" s="94">
        <f t="shared" si="20"/>
        <v>0</v>
      </c>
      <c r="G34" s="93"/>
      <c r="H34" s="115">
        <v>1</v>
      </c>
      <c r="I34" s="106">
        <f t="shared" si="21"/>
        <v>1</v>
      </c>
      <c r="J34" s="256"/>
      <c r="K34" s="115">
        <v>1</v>
      </c>
      <c r="L34" s="106">
        <f t="shared" si="30"/>
        <v>1</v>
      </c>
      <c r="M34" s="106">
        <f t="shared" si="34"/>
        <v>0</v>
      </c>
      <c r="N34" s="106">
        <f t="shared" si="35"/>
        <v>2</v>
      </c>
      <c r="O34" s="106">
        <f t="shared" si="36"/>
        <v>2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1</v>
      </c>
      <c r="I35" s="91">
        <f t="shared" si="37"/>
        <v>1</v>
      </c>
      <c r="J35" s="91">
        <f t="shared" si="37"/>
        <v>0</v>
      </c>
      <c r="K35" s="91">
        <f t="shared" si="37"/>
        <v>1</v>
      </c>
      <c r="L35" s="91">
        <f t="shared" si="37"/>
        <v>1</v>
      </c>
      <c r="M35" s="91">
        <f t="shared" si="37"/>
        <v>0</v>
      </c>
      <c r="N35" s="91">
        <f t="shared" si="37"/>
        <v>2</v>
      </c>
      <c r="O35" s="91">
        <f t="shared" si="37"/>
        <v>2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>
        <v>1</v>
      </c>
      <c r="I36" s="93">
        <f t="shared" ref="I36:I40" si="39">G36+H36</f>
        <v>1</v>
      </c>
      <c r="J36" s="94"/>
      <c r="K36" s="115">
        <v>1</v>
      </c>
      <c r="L36" s="93">
        <f t="shared" ref="L36:L40" si="40">J36+K36</f>
        <v>1</v>
      </c>
      <c r="M36" s="91">
        <f t="shared" ref="M36:N40" si="41">D36+G36+J36</f>
        <v>0</v>
      </c>
      <c r="N36" s="91">
        <f t="shared" si="41"/>
        <v>2</v>
      </c>
      <c r="O36" s="92">
        <f t="shared" ref="O36:O40" si="42">M36+N36</f>
        <v>2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91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91">
        <f t="shared" si="56"/>
        <v>0</v>
      </c>
      <c r="H41" s="242">
        <f t="shared" si="56"/>
        <v>0</v>
      </c>
      <c r="I41" s="242">
        <f t="shared" si="56"/>
        <v>0</v>
      </c>
      <c r="J41" s="91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1</v>
      </c>
      <c r="I46" s="91">
        <f t="shared" si="68"/>
        <v>1</v>
      </c>
      <c r="J46" s="91">
        <f t="shared" si="68"/>
        <v>0</v>
      </c>
      <c r="K46" s="91">
        <f t="shared" si="68"/>
        <v>1</v>
      </c>
      <c r="L46" s="91">
        <f t="shared" si="68"/>
        <v>1</v>
      </c>
      <c r="M46" s="91">
        <f t="shared" si="68"/>
        <v>0</v>
      </c>
      <c r="N46" s="91">
        <f t="shared" si="68"/>
        <v>2</v>
      </c>
      <c r="O46" s="91">
        <f t="shared" si="68"/>
        <v>2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>
        <v>1</v>
      </c>
      <c r="I48" s="93">
        <f t="shared" si="70"/>
        <v>1</v>
      </c>
      <c r="J48" s="94"/>
      <c r="K48" s="115">
        <v>1</v>
      </c>
      <c r="L48" s="93">
        <f t="shared" si="71"/>
        <v>1</v>
      </c>
      <c r="M48" s="91">
        <f t="shared" si="72"/>
        <v>0</v>
      </c>
      <c r="N48" s="91">
        <f t="shared" si="72"/>
        <v>2</v>
      </c>
      <c r="O48" s="92">
        <f t="shared" si="73"/>
        <v>2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94"/>
      <c r="E50" s="115"/>
      <c r="F50" s="93">
        <f t="shared" ref="F50:F57" si="75">D50+E50</f>
        <v>0</v>
      </c>
      <c r="G50" s="94"/>
      <c r="H50" s="115"/>
      <c r="I50" s="93">
        <f t="shared" ref="I50:I57" si="76">G50+H50</f>
        <v>0</v>
      </c>
      <c r="J50" s="9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94"/>
      <c r="E51" s="115"/>
      <c r="F51" s="93">
        <f>D51+E51</f>
        <v>0</v>
      </c>
      <c r="G51" s="94"/>
      <c r="H51" s="115"/>
      <c r="I51" s="93">
        <f>G51+H51</f>
        <v>0</v>
      </c>
      <c r="J51" s="9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94"/>
      <c r="E52" s="93"/>
      <c r="F52" s="93">
        <f>D52+E52</f>
        <v>0</v>
      </c>
      <c r="G52" s="94"/>
      <c r="H52" s="93"/>
      <c r="I52" s="93">
        <f>G52+H52</f>
        <v>0</v>
      </c>
      <c r="J52" s="9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93"/>
      <c r="E54" s="93"/>
      <c r="F54" s="93">
        <f>D54+E54</f>
        <v>0</v>
      </c>
      <c r="G54" s="93"/>
      <c r="H54" s="93"/>
      <c r="I54" s="93">
        <f>G54+H54</f>
        <v>0</v>
      </c>
      <c r="J54" s="93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94"/>
      <c r="E56" s="115"/>
      <c r="F56" s="248">
        <f t="shared" si="75"/>
        <v>0</v>
      </c>
      <c r="G56" s="94"/>
      <c r="H56" s="115"/>
      <c r="I56" s="248">
        <f t="shared" si="76"/>
        <v>0</v>
      </c>
      <c r="J56" s="9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94"/>
      <c r="E57" s="115"/>
      <c r="F57" s="248">
        <f t="shared" si="75"/>
        <v>0</v>
      </c>
      <c r="G57" s="94"/>
      <c r="H57" s="115"/>
      <c r="I57" s="248">
        <f t="shared" si="76"/>
        <v>0</v>
      </c>
      <c r="J57" s="9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94"/>
      <c r="E59" s="93"/>
      <c r="F59" s="99">
        <f t="shared" ref="F59:F61" si="82">D59+E59</f>
        <v>0</v>
      </c>
      <c r="G59" s="94"/>
      <c r="H59" s="93"/>
      <c r="I59" s="99">
        <f t="shared" ref="I59:I61" si="83">G59+H59</f>
        <v>0</v>
      </c>
      <c r="J59" s="9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94"/>
      <c r="E60" s="114"/>
      <c r="F60" s="93">
        <f t="shared" si="82"/>
        <v>0</v>
      </c>
      <c r="G60" s="94"/>
      <c r="H60" s="114"/>
      <c r="I60" s="93">
        <f t="shared" si="83"/>
        <v>0</v>
      </c>
      <c r="J60" s="9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94"/>
      <c r="E61" s="115"/>
      <c r="F61" s="93">
        <f t="shared" si="82"/>
        <v>0</v>
      </c>
      <c r="G61" s="94"/>
      <c r="H61" s="115"/>
      <c r="I61" s="93">
        <f t="shared" si="83"/>
        <v>0</v>
      </c>
      <c r="J61" s="9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91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91">
        <f t="shared" si="89"/>
        <v>0</v>
      </c>
      <c r="H62" s="100">
        <f t="shared" si="89"/>
        <v>0</v>
      </c>
      <c r="I62" s="100">
        <f t="shared" si="89"/>
        <v>0</v>
      </c>
      <c r="J62" s="91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91"/>
      <c r="E63" s="118"/>
      <c r="F63" s="99">
        <f t="shared" ref="F63:F64" si="90">D63+E63</f>
        <v>0</v>
      </c>
      <c r="G63" s="91"/>
      <c r="H63" s="118"/>
      <c r="I63" s="99">
        <f t="shared" ref="I63:I64" si="91">G63+H63</f>
        <v>0</v>
      </c>
      <c r="J63" s="91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94"/>
      <c r="E64" s="115"/>
      <c r="F64" s="93">
        <f t="shared" si="90"/>
        <v>0</v>
      </c>
      <c r="G64" s="94"/>
      <c r="H64" s="115"/>
      <c r="I64" s="93">
        <f t="shared" si="91"/>
        <v>0</v>
      </c>
      <c r="J64" s="9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98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98">
        <f t="shared" si="95"/>
        <v>0</v>
      </c>
      <c r="H65" s="104">
        <f t="shared" si="95"/>
        <v>456</v>
      </c>
      <c r="I65" s="104">
        <f t="shared" si="95"/>
        <v>456</v>
      </c>
      <c r="J65" s="98">
        <f t="shared" si="95"/>
        <v>0</v>
      </c>
      <c r="K65" s="104">
        <f t="shared" si="95"/>
        <v>1</v>
      </c>
      <c r="L65" s="104">
        <f t="shared" si="95"/>
        <v>1</v>
      </c>
      <c r="M65" s="104">
        <f t="shared" si="95"/>
        <v>0</v>
      </c>
      <c r="N65" s="104">
        <f t="shared" si="95"/>
        <v>457</v>
      </c>
      <c r="O65" s="104">
        <f t="shared" si="95"/>
        <v>457</v>
      </c>
    </row>
    <row r="66" spans="1:15" x14ac:dyDescent="0.25">
      <c r="A66" s="59">
        <v>42</v>
      </c>
      <c r="B66" s="59" t="s">
        <v>301</v>
      </c>
      <c r="C66" s="78" t="s">
        <v>40</v>
      </c>
      <c r="D66" s="94"/>
      <c r="E66" s="115"/>
      <c r="F66" s="105">
        <f t="shared" ref="F66:F68" si="96">D66+E66</f>
        <v>0</v>
      </c>
      <c r="G66" s="94"/>
      <c r="H66" s="115">
        <v>456</v>
      </c>
      <c r="I66" s="105">
        <f t="shared" ref="I66:I68" si="97">G66+H66</f>
        <v>456</v>
      </c>
      <c r="J66" s="94"/>
      <c r="K66" s="115">
        <v>1</v>
      </c>
      <c r="L66" s="105">
        <f t="shared" ref="L66:L68" si="98">J66+K66</f>
        <v>1</v>
      </c>
      <c r="M66" s="90">
        <f t="shared" ref="M66" si="99">D66+G66+J66</f>
        <v>0</v>
      </c>
      <c r="N66" s="90">
        <f t="shared" ref="N66" si="100">E66+H66+K66</f>
        <v>457</v>
      </c>
      <c r="O66" s="90">
        <f t="shared" ref="O66" si="101">M66+N66</f>
        <v>457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94"/>
      <c r="E67" s="115"/>
      <c r="F67" s="93">
        <f t="shared" si="96"/>
        <v>0</v>
      </c>
      <c r="G67" s="94"/>
      <c r="H67" s="115"/>
      <c r="I67" s="93">
        <f t="shared" si="97"/>
        <v>0</v>
      </c>
      <c r="J67" s="9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94"/>
      <c r="E68" s="115"/>
      <c r="F68" s="93">
        <f t="shared" si="96"/>
        <v>0</v>
      </c>
      <c r="G68" s="94"/>
      <c r="H68" s="115"/>
      <c r="I68" s="93">
        <f t="shared" si="97"/>
        <v>0</v>
      </c>
      <c r="J68" s="9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1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1">
        <f t="shared" si="104"/>
        <v>0</v>
      </c>
      <c r="H69" s="90">
        <f t="shared" si="104"/>
        <v>0</v>
      </c>
      <c r="I69" s="90">
        <f t="shared" si="104"/>
        <v>0</v>
      </c>
      <c r="J69" s="91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94"/>
      <c r="E70" s="115"/>
      <c r="F70" s="93">
        <f t="shared" ref="F70:F71" si="105">D70+E70</f>
        <v>0</v>
      </c>
      <c r="G70" s="94"/>
      <c r="H70" s="115"/>
      <c r="I70" s="93">
        <f t="shared" ref="I70:I71" si="106">G70+H70</f>
        <v>0</v>
      </c>
      <c r="J70" s="9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94"/>
      <c r="E71" s="115"/>
      <c r="F71" s="93">
        <f t="shared" si="105"/>
        <v>0</v>
      </c>
      <c r="G71" s="94"/>
      <c r="H71" s="115"/>
      <c r="I71" s="93">
        <f t="shared" si="106"/>
        <v>0</v>
      </c>
      <c r="J71" s="9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1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1">
        <f t="shared" si="110"/>
        <v>0</v>
      </c>
      <c r="H72" s="90">
        <f t="shared" si="110"/>
        <v>4</v>
      </c>
      <c r="I72" s="90">
        <f t="shared" si="110"/>
        <v>4</v>
      </c>
      <c r="J72" s="91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4</v>
      </c>
      <c r="O72" s="90">
        <f t="shared" si="110"/>
        <v>4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>
        <v>4</v>
      </c>
      <c r="I73" s="93">
        <f t="shared" ref="I73" si="112">G73+H73</f>
        <v>4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4</v>
      </c>
      <c r="O73" s="92">
        <f t="shared" ref="O73" si="115">M73+N73</f>
        <v>4</v>
      </c>
    </row>
    <row r="74" spans="1:15" x14ac:dyDescent="0.25">
      <c r="A74" s="82">
        <v>18</v>
      </c>
      <c r="B74" s="82" t="s">
        <v>311</v>
      </c>
      <c r="C74" s="77" t="s">
        <v>46</v>
      </c>
      <c r="D74" s="91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1">
        <f t="shared" si="116"/>
        <v>0</v>
      </c>
      <c r="H74" s="90">
        <f t="shared" si="116"/>
        <v>7</v>
      </c>
      <c r="I74" s="90">
        <f t="shared" si="116"/>
        <v>7</v>
      </c>
      <c r="J74" s="91">
        <f t="shared" si="116"/>
        <v>0</v>
      </c>
      <c r="K74" s="90">
        <f t="shared" si="116"/>
        <v>1</v>
      </c>
      <c r="L74" s="90">
        <f t="shared" si="116"/>
        <v>1</v>
      </c>
      <c r="M74" s="90">
        <f t="shared" si="116"/>
        <v>0</v>
      </c>
      <c r="N74" s="90">
        <f t="shared" si="116"/>
        <v>8</v>
      </c>
      <c r="O74" s="90">
        <f t="shared" si="116"/>
        <v>8</v>
      </c>
    </row>
    <row r="75" spans="1:15" x14ac:dyDescent="0.25">
      <c r="A75" s="59">
        <v>48</v>
      </c>
      <c r="B75" s="59" t="s">
        <v>312</v>
      </c>
      <c r="C75" s="78" t="s">
        <v>47</v>
      </c>
      <c r="D75" s="94"/>
      <c r="E75" s="115"/>
      <c r="F75" s="93">
        <f t="shared" ref="F75:F78" si="117">D75+E75</f>
        <v>0</v>
      </c>
      <c r="G75" s="94"/>
      <c r="H75" s="115"/>
      <c r="I75" s="93">
        <f t="shared" ref="I75:I78" si="118">G75+H75</f>
        <v>0</v>
      </c>
      <c r="J75" s="9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94"/>
      <c r="E76" s="115"/>
      <c r="F76" s="93">
        <f t="shared" si="117"/>
        <v>0</v>
      </c>
      <c r="G76" s="94"/>
      <c r="H76" s="115"/>
      <c r="I76" s="93">
        <f t="shared" si="118"/>
        <v>0</v>
      </c>
      <c r="J76" s="9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94"/>
      <c r="E77" s="115"/>
      <c r="F77" s="93">
        <f t="shared" si="117"/>
        <v>0</v>
      </c>
      <c r="G77" s="94"/>
      <c r="H77" s="115"/>
      <c r="I77" s="93">
        <f t="shared" si="118"/>
        <v>0</v>
      </c>
      <c r="J77" s="9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94"/>
      <c r="E78" s="115"/>
      <c r="F78" s="93">
        <f t="shared" si="117"/>
        <v>0</v>
      </c>
      <c r="G78" s="94"/>
      <c r="H78" s="115">
        <v>7</v>
      </c>
      <c r="I78" s="93">
        <f t="shared" si="118"/>
        <v>7</v>
      </c>
      <c r="J78" s="94"/>
      <c r="K78" s="115">
        <v>1</v>
      </c>
      <c r="L78" s="93">
        <f t="shared" si="119"/>
        <v>1</v>
      </c>
      <c r="M78" s="91">
        <f t="shared" si="120"/>
        <v>0</v>
      </c>
      <c r="N78" s="91">
        <f t="shared" si="120"/>
        <v>8</v>
      </c>
      <c r="O78" s="92">
        <f t="shared" si="121"/>
        <v>8</v>
      </c>
    </row>
    <row r="79" spans="1:15" x14ac:dyDescent="0.25">
      <c r="A79" s="82">
        <v>19</v>
      </c>
      <c r="B79" s="82" t="s">
        <v>316</v>
      </c>
      <c r="C79" s="77" t="s">
        <v>50</v>
      </c>
      <c r="D79" s="91">
        <f>SUM(D80:D130)</f>
        <v>0</v>
      </c>
      <c r="E79" s="91">
        <f t="shared" ref="E79:L79" si="122">SUM(E80:E130)</f>
        <v>0</v>
      </c>
      <c r="F79" s="91">
        <f t="shared" si="122"/>
        <v>0</v>
      </c>
      <c r="G79" s="91">
        <f t="shared" si="122"/>
        <v>0</v>
      </c>
      <c r="H79" s="91">
        <f t="shared" si="122"/>
        <v>0</v>
      </c>
      <c r="I79" s="91">
        <f t="shared" si="122"/>
        <v>0</v>
      </c>
      <c r="J79" s="91">
        <f t="shared" si="122"/>
        <v>0</v>
      </c>
      <c r="K79" s="91">
        <f t="shared" si="122"/>
        <v>0</v>
      </c>
      <c r="L79" s="91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1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94"/>
      <c r="E80" s="115"/>
      <c r="F80" s="93">
        <f t="shared" ref="F80:F130" si="125">D80+E80</f>
        <v>0</v>
      </c>
      <c r="G80" s="94"/>
      <c r="H80" s="115"/>
      <c r="I80" s="93">
        <f t="shared" ref="I80:I130" si="126">G80+H80</f>
        <v>0</v>
      </c>
      <c r="J80" s="9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94"/>
      <c r="E81" s="115"/>
      <c r="F81" s="93">
        <f t="shared" si="125"/>
        <v>0</v>
      </c>
      <c r="G81" s="94"/>
      <c r="H81" s="115"/>
      <c r="I81" s="93">
        <f t="shared" si="126"/>
        <v>0</v>
      </c>
      <c r="J81" s="9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94"/>
      <c r="E82" s="115"/>
      <c r="F82" s="93">
        <f t="shared" si="125"/>
        <v>0</v>
      </c>
      <c r="G82" s="94"/>
      <c r="H82" s="115"/>
      <c r="I82" s="93">
        <f t="shared" si="126"/>
        <v>0</v>
      </c>
      <c r="J82" s="9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94"/>
      <c r="E83" s="115"/>
      <c r="F83" s="93">
        <f t="shared" si="125"/>
        <v>0</v>
      </c>
      <c r="G83" s="94"/>
      <c r="H83" s="115"/>
      <c r="I83" s="93">
        <f t="shared" si="126"/>
        <v>0</v>
      </c>
      <c r="J83" s="9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94"/>
      <c r="E84" s="115"/>
      <c r="F84" s="93">
        <f t="shared" si="125"/>
        <v>0</v>
      </c>
      <c r="G84" s="94"/>
      <c r="H84" s="115"/>
      <c r="I84" s="93">
        <f t="shared" si="126"/>
        <v>0</v>
      </c>
      <c r="J84" s="9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94"/>
      <c r="E85" s="248"/>
      <c r="F85" s="93">
        <f t="shared" si="125"/>
        <v>0</v>
      </c>
      <c r="G85" s="94"/>
      <c r="H85" s="248"/>
      <c r="I85" s="93">
        <f t="shared" si="126"/>
        <v>0</v>
      </c>
      <c r="J85" s="9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94"/>
      <c r="E86" s="248"/>
      <c r="F86" s="93">
        <f t="shared" si="125"/>
        <v>0</v>
      </c>
      <c r="G86" s="94"/>
      <c r="H86" s="248"/>
      <c r="I86" s="93">
        <f t="shared" si="126"/>
        <v>0</v>
      </c>
      <c r="J86" s="9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94"/>
      <c r="E87" s="248"/>
      <c r="F87" s="93">
        <f t="shared" si="125"/>
        <v>0</v>
      </c>
      <c r="G87" s="94"/>
      <c r="H87" s="248"/>
      <c r="I87" s="93">
        <f t="shared" si="126"/>
        <v>0</v>
      </c>
      <c r="J87" s="9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94"/>
      <c r="E88" s="248"/>
      <c r="F88" s="93">
        <f t="shared" si="125"/>
        <v>0</v>
      </c>
      <c r="G88" s="94"/>
      <c r="H88" s="248"/>
      <c r="I88" s="93">
        <f t="shared" si="126"/>
        <v>0</v>
      </c>
      <c r="J88" s="9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94"/>
      <c r="E89" s="248"/>
      <c r="F89" s="93">
        <f t="shared" si="125"/>
        <v>0</v>
      </c>
      <c r="G89" s="94"/>
      <c r="H89" s="248"/>
      <c r="I89" s="93">
        <f t="shared" si="126"/>
        <v>0</v>
      </c>
      <c r="J89" s="9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94"/>
      <c r="E90" s="248"/>
      <c r="F90" s="93">
        <f t="shared" si="125"/>
        <v>0</v>
      </c>
      <c r="G90" s="94"/>
      <c r="H90" s="248"/>
      <c r="I90" s="93">
        <f t="shared" si="126"/>
        <v>0</v>
      </c>
      <c r="J90" s="9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94"/>
      <c r="E91" s="248"/>
      <c r="F91" s="93">
        <f t="shared" si="125"/>
        <v>0</v>
      </c>
      <c r="G91" s="94"/>
      <c r="H91" s="248"/>
      <c r="I91" s="93">
        <f t="shared" si="126"/>
        <v>0</v>
      </c>
      <c r="J91" s="9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94"/>
      <c r="E92" s="248"/>
      <c r="F92" s="93">
        <f t="shared" si="125"/>
        <v>0</v>
      </c>
      <c r="G92" s="94"/>
      <c r="H92" s="248"/>
      <c r="I92" s="93">
        <f t="shared" si="126"/>
        <v>0</v>
      </c>
      <c r="J92" s="9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94"/>
      <c r="E93" s="248"/>
      <c r="F93" s="93">
        <f t="shared" si="125"/>
        <v>0</v>
      </c>
      <c r="G93" s="94"/>
      <c r="H93" s="248"/>
      <c r="I93" s="93">
        <f t="shared" si="126"/>
        <v>0</v>
      </c>
      <c r="J93" s="9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94"/>
      <c r="E94" s="93"/>
      <c r="F94" s="93">
        <f t="shared" si="125"/>
        <v>0</v>
      </c>
      <c r="G94" s="94"/>
      <c r="H94" s="93"/>
      <c r="I94" s="93">
        <f t="shared" si="126"/>
        <v>0</v>
      </c>
      <c r="J94" s="9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94"/>
      <c r="E95" s="93"/>
      <c r="F95" s="93">
        <f t="shared" si="125"/>
        <v>0</v>
      </c>
      <c r="G95" s="94"/>
      <c r="H95" s="93"/>
      <c r="I95" s="93">
        <f t="shared" si="126"/>
        <v>0</v>
      </c>
      <c r="J95" s="9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94"/>
      <c r="E96" s="93"/>
      <c r="F96" s="93">
        <f t="shared" si="125"/>
        <v>0</v>
      </c>
      <c r="G96" s="94"/>
      <c r="H96" s="93"/>
      <c r="I96" s="93">
        <f t="shared" si="126"/>
        <v>0</v>
      </c>
      <c r="J96" s="9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94"/>
      <c r="E97" s="93"/>
      <c r="F97" s="93">
        <f t="shared" si="125"/>
        <v>0</v>
      </c>
      <c r="G97" s="94"/>
      <c r="H97" s="93"/>
      <c r="I97" s="93">
        <f t="shared" si="126"/>
        <v>0</v>
      </c>
      <c r="J97" s="9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94"/>
      <c r="E98" s="93"/>
      <c r="F98" s="93">
        <f t="shared" si="125"/>
        <v>0</v>
      </c>
      <c r="G98" s="94"/>
      <c r="H98" s="93"/>
      <c r="I98" s="93">
        <f t="shared" si="126"/>
        <v>0</v>
      </c>
      <c r="J98" s="9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94"/>
      <c r="E99" s="93"/>
      <c r="F99" s="93">
        <f t="shared" si="125"/>
        <v>0</v>
      </c>
      <c r="G99" s="94"/>
      <c r="H99" s="93"/>
      <c r="I99" s="93">
        <f t="shared" si="126"/>
        <v>0</v>
      </c>
      <c r="J99" s="9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94"/>
      <c r="E100" s="93"/>
      <c r="F100" s="93">
        <f t="shared" si="125"/>
        <v>0</v>
      </c>
      <c r="G100" s="94"/>
      <c r="H100" s="93"/>
      <c r="I100" s="93">
        <f t="shared" si="126"/>
        <v>0</v>
      </c>
      <c r="J100" s="9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94"/>
      <c r="E101" s="93"/>
      <c r="F101" s="93">
        <f t="shared" si="125"/>
        <v>0</v>
      </c>
      <c r="G101" s="94"/>
      <c r="H101" s="93"/>
      <c r="I101" s="93">
        <f t="shared" si="126"/>
        <v>0</v>
      </c>
      <c r="J101" s="9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94"/>
      <c r="E102" s="115"/>
      <c r="F102" s="93">
        <f t="shared" si="125"/>
        <v>0</v>
      </c>
      <c r="G102" s="94"/>
      <c r="H102" s="115"/>
      <c r="I102" s="93">
        <f t="shared" si="126"/>
        <v>0</v>
      </c>
      <c r="J102" s="9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94"/>
      <c r="E103" s="115"/>
      <c r="F103" s="93">
        <f t="shared" si="125"/>
        <v>0</v>
      </c>
      <c r="G103" s="94"/>
      <c r="H103" s="115"/>
      <c r="I103" s="93">
        <f t="shared" si="126"/>
        <v>0</v>
      </c>
      <c r="J103" s="9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94"/>
      <c r="E104" s="115"/>
      <c r="F104" s="93">
        <f t="shared" si="125"/>
        <v>0</v>
      </c>
      <c r="G104" s="94"/>
      <c r="H104" s="115"/>
      <c r="I104" s="93">
        <f t="shared" si="126"/>
        <v>0</v>
      </c>
      <c r="J104" s="9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94"/>
      <c r="E105" s="115"/>
      <c r="F105" s="93">
        <f t="shared" si="125"/>
        <v>0</v>
      </c>
      <c r="G105" s="94"/>
      <c r="H105" s="115"/>
      <c r="I105" s="93">
        <f t="shared" si="126"/>
        <v>0</v>
      </c>
      <c r="J105" s="9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94"/>
      <c r="E106" s="115"/>
      <c r="F106" s="93">
        <f t="shared" si="125"/>
        <v>0</v>
      </c>
      <c r="G106" s="94"/>
      <c r="H106" s="115"/>
      <c r="I106" s="93">
        <f t="shared" si="126"/>
        <v>0</v>
      </c>
      <c r="J106" s="9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94"/>
      <c r="E107" s="115"/>
      <c r="F107" s="93">
        <f t="shared" si="125"/>
        <v>0</v>
      </c>
      <c r="G107" s="94"/>
      <c r="H107" s="115"/>
      <c r="I107" s="93">
        <f t="shared" si="126"/>
        <v>0</v>
      </c>
      <c r="J107" s="9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94"/>
      <c r="E108" s="115"/>
      <c r="F108" s="93">
        <f t="shared" si="125"/>
        <v>0</v>
      </c>
      <c r="G108" s="94"/>
      <c r="H108" s="115"/>
      <c r="I108" s="93">
        <f t="shared" si="126"/>
        <v>0</v>
      </c>
      <c r="J108" s="9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94"/>
      <c r="E109" s="115"/>
      <c r="F109" s="93">
        <f t="shared" si="125"/>
        <v>0</v>
      </c>
      <c r="G109" s="94"/>
      <c r="H109" s="115"/>
      <c r="I109" s="93">
        <f t="shared" si="126"/>
        <v>0</v>
      </c>
      <c r="J109" s="9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94"/>
      <c r="E110" s="115"/>
      <c r="F110" s="93">
        <f t="shared" si="125"/>
        <v>0</v>
      </c>
      <c r="G110" s="94"/>
      <c r="H110" s="115"/>
      <c r="I110" s="93">
        <f t="shared" si="126"/>
        <v>0</v>
      </c>
      <c r="J110" s="9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94"/>
      <c r="E111" s="115"/>
      <c r="F111" s="93">
        <f t="shared" si="125"/>
        <v>0</v>
      </c>
      <c r="G111" s="94"/>
      <c r="H111" s="115"/>
      <c r="I111" s="93">
        <f t="shared" si="126"/>
        <v>0</v>
      </c>
      <c r="J111" s="9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94"/>
      <c r="E112" s="115"/>
      <c r="F112" s="93">
        <f t="shared" si="125"/>
        <v>0</v>
      </c>
      <c r="G112" s="94"/>
      <c r="H112" s="115"/>
      <c r="I112" s="93">
        <f t="shared" si="126"/>
        <v>0</v>
      </c>
      <c r="J112" s="9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94"/>
      <c r="E113" s="115"/>
      <c r="F113" s="93">
        <f t="shared" si="125"/>
        <v>0</v>
      </c>
      <c r="G113" s="94"/>
      <c r="H113" s="115"/>
      <c r="I113" s="93">
        <f t="shared" si="126"/>
        <v>0</v>
      </c>
      <c r="J113" s="9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94"/>
      <c r="E114" s="235"/>
      <c r="F114" s="93">
        <f t="shared" si="125"/>
        <v>0</v>
      </c>
      <c r="G114" s="94"/>
      <c r="H114" s="235"/>
      <c r="I114" s="93">
        <f t="shared" si="126"/>
        <v>0</v>
      </c>
      <c r="J114" s="9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94"/>
      <c r="E115" s="235"/>
      <c r="F115" s="93">
        <f t="shared" si="125"/>
        <v>0</v>
      </c>
      <c r="G115" s="94"/>
      <c r="H115" s="235"/>
      <c r="I115" s="93">
        <f t="shared" si="126"/>
        <v>0</v>
      </c>
      <c r="J115" s="9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94"/>
      <c r="E116" s="235"/>
      <c r="F116" s="93">
        <f t="shared" si="125"/>
        <v>0</v>
      </c>
      <c r="G116" s="94"/>
      <c r="H116" s="235"/>
      <c r="I116" s="93">
        <f t="shared" si="126"/>
        <v>0</v>
      </c>
      <c r="J116" s="9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94"/>
      <c r="E117" s="235"/>
      <c r="F117" s="93">
        <f t="shared" si="125"/>
        <v>0</v>
      </c>
      <c r="G117" s="94"/>
      <c r="H117" s="235"/>
      <c r="I117" s="93">
        <f t="shared" si="126"/>
        <v>0</v>
      </c>
      <c r="J117" s="9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94"/>
      <c r="E118" s="93"/>
      <c r="F118" s="93">
        <f t="shared" si="125"/>
        <v>0</v>
      </c>
      <c r="G118" s="94"/>
      <c r="H118" s="93"/>
      <c r="I118" s="93">
        <f t="shared" si="126"/>
        <v>0</v>
      </c>
      <c r="J118" s="9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94"/>
      <c r="E119" s="93"/>
      <c r="F119" s="93">
        <f t="shared" si="125"/>
        <v>0</v>
      </c>
      <c r="G119" s="94"/>
      <c r="H119" s="93"/>
      <c r="I119" s="93">
        <f t="shared" si="126"/>
        <v>0</v>
      </c>
      <c r="J119" s="9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94"/>
      <c r="E120" s="93"/>
      <c r="F120" s="93">
        <f t="shared" si="125"/>
        <v>0</v>
      </c>
      <c r="G120" s="94"/>
      <c r="H120" s="93"/>
      <c r="I120" s="93">
        <f t="shared" si="126"/>
        <v>0</v>
      </c>
      <c r="J120" s="9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94"/>
      <c r="E121" s="93"/>
      <c r="F121" s="93">
        <f t="shared" si="125"/>
        <v>0</v>
      </c>
      <c r="G121" s="94"/>
      <c r="H121" s="93"/>
      <c r="I121" s="93">
        <f t="shared" si="126"/>
        <v>0</v>
      </c>
      <c r="J121" s="9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94"/>
      <c r="E122" s="93"/>
      <c r="F122" s="93">
        <f t="shared" si="125"/>
        <v>0</v>
      </c>
      <c r="G122" s="94"/>
      <c r="H122" s="93"/>
      <c r="I122" s="93">
        <f t="shared" si="126"/>
        <v>0</v>
      </c>
      <c r="J122" s="9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94"/>
      <c r="E123" s="93"/>
      <c r="F123" s="93">
        <f t="shared" si="125"/>
        <v>0</v>
      </c>
      <c r="G123" s="94"/>
      <c r="H123" s="93"/>
      <c r="I123" s="93">
        <f t="shared" si="126"/>
        <v>0</v>
      </c>
      <c r="J123" s="9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94"/>
      <c r="E124" s="93"/>
      <c r="F124" s="93">
        <f t="shared" si="125"/>
        <v>0</v>
      </c>
      <c r="G124" s="94"/>
      <c r="H124" s="93"/>
      <c r="I124" s="93">
        <f t="shared" si="126"/>
        <v>0</v>
      </c>
      <c r="J124" s="9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94"/>
      <c r="E125" s="93"/>
      <c r="F125" s="93">
        <f t="shared" si="125"/>
        <v>0</v>
      </c>
      <c r="G125" s="94"/>
      <c r="H125" s="93"/>
      <c r="I125" s="93">
        <f t="shared" si="126"/>
        <v>0</v>
      </c>
      <c r="J125" s="9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94"/>
      <c r="E126" s="93"/>
      <c r="F126" s="93">
        <f t="shared" si="125"/>
        <v>0</v>
      </c>
      <c r="G126" s="94"/>
      <c r="H126" s="93"/>
      <c r="I126" s="93">
        <f t="shared" si="126"/>
        <v>0</v>
      </c>
      <c r="J126" s="9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94"/>
      <c r="E127" s="93"/>
      <c r="F127" s="93">
        <f t="shared" si="125"/>
        <v>0</v>
      </c>
      <c r="G127" s="94"/>
      <c r="H127" s="93"/>
      <c r="I127" s="93">
        <f t="shared" si="126"/>
        <v>0</v>
      </c>
      <c r="J127" s="9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94"/>
      <c r="E128" s="93"/>
      <c r="F128" s="93">
        <f t="shared" si="125"/>
        <v>0</v>
      </c>
      <c r="G128" s="94"/>
      <c r="H128" s="93"/>
      <c r="I128" s="93">
        <f t="shared" si="126"/>
        <v>0</v>
      </c>
      <c r="J128" s="9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94"/>
      <c r="E129" s="93"/>
      <c r="F129" s="93">
        <f t="shared" si="125"/>
        <v>0</v>
      </c>
      <c r="G129" s="94"/>
      <c r="H129" s="93"/>
      <c r="I129" s="93">
        <f t="shared" si="126"/>
        <v>0</v>
      </c>
      <c r="J129" s="9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94"/>
      <c r="E130" s="115"/>
      <c r="F130" s="93">
        <f t="shared" si="125"/>
        <v>0</v>
      </c>
      <c r="G130" s="94"/>
      <c r="H130" s="115"/>
      <c r="I130" s="93">
        <f t="shared" si="126"/>
        <v>0</v>
      </c>
      <c r="J130" s="9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91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91">
        <f t="shared" si="132"/>
        <v>0</v>
      </c>
      <c r="H131" s="250">
        <f t="shared" si="132"/>
        <v>3</v>
      </c>
      <c r="I131" s="250">
        <f t="shared" si="132"/>
        <v>3</v>
      </c>
      <c r="J131" s="91">
        <f t="shared" si="132"/>
        <v>0</v>
      </c>
      <c r="K131" s="250">
        <f t="shared" si="132"/>
        <v>72</v>
      </c>
      <c r="L131" s="250">
        <f t="shared" si="132"/>
        <v>72</v>
      </c>
      <c r="M131" s="250">
        <f t="shared" si="132"/>
        <v>0</v>
      </c>
      <c r="N131" s="250">
        <f t="shared" si="132"/>
        <v>75</v>
      </c>
      <c r="O131" s="250">
        <f t="shared" si="132"/>
        <v>75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94"/>
      <c r="E132" s="115"/>
      <c r="F132" s="93">
        <f t="shared" ref="F132:F137" si="133">D132+E132</f>
        <v>0</v>
      </c>
      <c r="G132" s="94"/>
      <c r="H132" s="115">
        <v>3</v>
      </c>
      <c r="I132" s="93">
        <f t="shared" ref="I132:I137" si="134">G132+H132</f>
        <v>3</v>
      </c>
      <c r="J132" s="94"/>
      <c r="K132" s="115">
        <v>72</v>
      </c>
      <c r="L132" s="93">
        <f t="shared" ref="L132:L137" si="135">J132+K132</f>
        <v>72</v>
      </c>
      <c r="M132" s="91">
        <f t="shared" ref="M132:N137" si="136">D132+G132+J132</f>
        <v>0</v>
      </c>
      <c r="N132" s="91">
        <f t="shared" si="136"/>
        <v>75</v>
      </c>
      <c r="O132" s="92">
        <f t="shared" ref="O132:O137" si="137">M132+N132</f>
        <v>75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94"/>
      <c r="E133" s="115"/>
      <c r="F133" s="93">
        <f t="shared" si="133"/>
        <v>0</v>
      </c>
      <c r="G133" s="94"/>
      <c r="H133" s="115"/>
      <c r="I133" s="93">
        <f t="shared" si="134"/>
        <v>0</v>
      </c>
      <c r="J133" s="9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94"/>
      <c r="E134" s="115"/>
      <c r="F134" s="93">
        <f t="shared" si="133"/>
        <v>0</v>
      </c>
      <c r="G134" s="94"/>
      <c r="H134" s="115"/>
      <c r="I134" s="93">
        <f t="shared" si="134"/>
        <v>0</v>
      </c>
      <c r="J134" s="9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94"/>
      <c r="E135" s="115"/>
      <c r="F135" s="93">
        <f t="shared" si="133"/>
        <v>0</v>
      </c>
      <c r="G135" s="94"/>
      <c r="H135" s="115"/>
      <c r="I135" s="93">
        <f t="shared" si="134"/>
        <v>0</v>
      </c>
      <c r="J135" s="9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94"/>
      <c r="E136" s="115"/>
      <c r="F136" s="93">
        <f t="shared" si="133"/>
        <v>0</v>
      </c>
      <c r="G136" s="94"/>
      <c r="H136" s="115"/>
      <c r="I136" s="93">
        <f t="shared" si="134"/>
        <v>0</v>
      </c>
      <c r="J136" s="9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94"/>
      <c r="E137" s="115"/>
      <c r="F137" s="93">
        <f t="shared" si="133"/>
        <v>0</v>
      </c>
      <c r="G137" s="94"/>
      <c r="H137" s="115"/>
      <c r="I137" s="93">
        <f t="shared" si="134"/>
        <v>0</v>
      </c>
      <c r="J137" s="9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1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1">
        <f t="shared" si="138"/>
        <v>0</v>
      </c>
      <c r="H138" s="90">
        <f t="shared" si="138"/>
        <v>0</v>
      </c>
      <c r="I138" s="90">
        <f t="shared" si="138"/>
        <v>0</v>
      </c>
      <c r="J138" s="91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94"/>
      <c r="E139" s="115"/>
      <c r="F139" s="93">
        <f t="shared" ref="F139:F144" si="139">D139+E139</f>
        <v>0</v>
      </c>
      <c r="G139" s="94"/>
      <c r="H139" s="115"/>
      <c r="I139" s="93">
        <f t="shared" ref="I139:I144" si="140">G139+H139</f>
        <v>0</v>
      </c>
      <c r="J139" s="9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94"/>
      <c r="E140" s="115"/>
      <c r="F140" s="93">
        <f t="shared" si="139"/>
        <v>0</v>
      </c>
      <c r="G140" s="94"/>
      <c r="H140" s="115"/>
      <c r="I140" s="93">
        <f t="shared" si="140"/>
        <v>0</v>
      </c>
      <c r="J140" s="9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94"/>
      <c r="E141" s="115"/>
      <c r="F141" s="93">
        <f t="shared" si="139"/>
        <v>0</v>
      </c>
      <c r="G141" s="94"/>
      <c r="H141" s="115"/>
      <c r="I141" s="93">
        <f t="shared" si="140"/>
        <v>0</v>
      </c>
      <c r="J141" s="9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94"/>
      <c r="E142" s="115"/>
      <c r="F142" s="93">
        <f t="shared" si="139"/>
        <v>0</v>
      </c>
      <c r="G142" s="94"/>
      <c r="H142" s="115"/>
      <c r="I142" s="93">
        <f t="shared" si="140"/>
        <v>0</v>
      </c>
      <c r="J142" s="9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94"/>
      <c r="E143" s="115"/>
      <c r="F143" s="93">
        <f t="shared" si="139"/>
        <v>0</v>
      </c>
      <c r="G143" s="94"/>
      <c r="H143" s="115"/>
      <c r="I143" s="93">
        <f t="shared" si="140"/>
        <v>0</v>
      </c>
      <c r="J143" s="9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94"/>
      <c r="E144" s="115"/>
      <c r="F144" s="93">
        <f t="shared" si="139"/>
        <v>0</v>
      </c>
      <c r="G144" s="94"/>
      <c r="H144" s="115"/>
      <c r="I144" s="93">
        <f t="shared" si="140"/>
        <v>0</v>
      </c>
      <c r="J144" s="9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1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1">
        <f t="shared" si="144"/>
        <v>0</v>
      </c>
      <c r="H145" s="90">
        <f t="shared" si="144"/>
        <v>1</v>
      </c>
      <c r="I145" s="90">
        <f t="shared" si="144"/>
        <v>1</v>
      </c>
      <c r="J145" s="91">
        <f t="shared" si="144"/>
        <v>0</v>
      </c>
      <c r="K145" s="90">
        <f t="shared" si="144"/>
        <v>1</v>
      </c>
      <c r="L145" s="90">
        <f t="shared" si="144"/>
        <v>1</v>
      </c>
      <c r="M145" s="90">
        <f t="shared" si="144"/>
        <v>0</v>
      </c>
      <c r="N145" s="90">
        <f t="shared" si="144"/>
        <v>2</v>
      </c>
      <c r="O145" s="90">
        <f t="shared" si="144"/>
        <v>2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>
        <v>1</v>
      </c>
      <c r="I147" s="93">
        <f t="shared" si="146"/>
        <v>1</v>
      </c>
      <c r="J147" s="94"/>
      <c r="K147" s="115">
        <v>1</v>
      </c>
      <c r="L147" s="93">
        <f t="shared" si="147"/>
        <v>1</v>
      </c>
      <c r="M147" s="91">
        <f t="shared" si="148"/>
        <v>0</v>
      </c>
      <c r="N147" s="91">
        <f t="shared" si="148"/>
        <v>2</v>
      </c>
      <c r="O147" s="92">
        <f t="shared" si="149"/>
        <v>2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1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1">
        <f t="shared" si="150"/>
        <v>0</v>
      </c>
      <c r="H148" s="90">
        <f t="shared" si="150"/>
        <v>3</v>
      </c>
      <c r="I148" s="90">
        <f t="shared" si="150"/>
        <v>3</v>
      </c>
      <c r="J148" s="91">
        <f t="shared" si="150"/>
        <v>0</v>
      </c>
      <c r="K148" s="90">
        <f t="shared" si="150"/>
        <v>10</v>
      </c>
      <c r="L148" s="90">
        <f t="shared" si="150"/>
        <v>10</v>
      </c>
      <c r="M148" s="90">
        <f t="shared" si="150"/>
        <v>0</v>
      </c>
      <c r="N148" s="90">
        <f t="shared" si="150"/>
        <v>13</v>
      </c>
      <c r="O148" s="90">
        <f t="shared" si="150"/>
        <v>13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94"/>
      <c r="E149" s="115"/>
      <c r="F149" s="93">
        <f t="shared" ref="F149" si="151">D149+E149</f>
        <v>0</v>
      </c>
      <c r="G149" s="94"/>
      <c r="H149" s="115">
        <v>3</v>
      </c>
      <c r="I149" s="93">
        <f t="shared" ref="I149" si="152">G149+H149</f>
        <v>3</v>
      </c>
      <c r="J149" s="94"/>
      <c r="K149" s="115">
        <v>10</v>
      </c>
      <c r="L149" s="93">
        <f t="shared" ref="L149" si="153">J149+K149</f>
        <v>10</v>
      </c>
      <c r="M149" s="91">
        <f t="shared" ref="M149:N149" si="154">D149+G149+J149</f>
        <v>0</v>
      </c>
      <c r="N149" s="91">
        <f t="shared" si="154"/>
        <v>13</v>
      </c>
      <c r="O149" s="92">
        <f t="shared" ref="O149" si="155">M149+N149</f>
        <v>13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1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1">
        <f t="shared" si="156"/>
        <v>0</v>
      </c>
      <c r="H150" s="90">
        <f t="shared" si="156"/>
        <v>0</v>
      </c>
      <c r="I150" s="90">
        <f t="shared" si="156"/>
        <v>0</v>
      </c>
      <c r="J150" s="91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94"/>
      <c r="E151" s="93"/>
      <c r="F151" s="93">
        <f t="shared" ref="F151" si="157">D151+E151</f>
        <v>0</v>
      </c>
      <c r="G151" s="94"/>
      <c r="H151" s="93"/>
      <c r="I151" s="93">
        <f t="shared" ref="I151" si="158">G151+H151</f>
        <v>0</v>
      </c>
      <c r="J151" s="9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1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1">
        <f t="shared" si="162"/>
        <v>0</v>
      </c>
      <c r="H152" s="90">
        <f t="shared" si="162"/>
        <v>0</v>
      </c>
      <c r="I152" s="90">
        <f t="shared" si="162"/>
        <v>0</v>
      </c>
      <c r="J152" s="91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94"/>
      <c r="E153" s="115"/>
      <c r="F153" s="93">
        <f t="shared" ref="F153:F155" si="163">D153+E153</f>
        <v>0</v>
      </c>
      <c r="G153" s="94"/>
      <c r="H153" s="115"/>
      <c r="I153" s="93">
        <f t="shared" ref="I153:I155" si="164">G153+H153</f>
        <v>0</v>
      </c>
      <c r="J153" s="9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94"/>
      <c r="E154" s="115"/>
      <c r="F154" s="93">
        <f t="shared" si="163"/>
        <v>0</v>
      </c>
      <c r="G154" s="94"/>
      <c r="H154" s="115"/>
      <c r="I154" s="93">
        <f t="shared" si="164"/>
        <v>0</v>
      </c>
      <c r="J154" s="9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94"/>
      <c r="E155" s="115"/>
      <c r="F155" s="93">
        <f t="shared" si="163"/>
        <v>0</v>
      </c>
      <c r="G155" s="94"/>
      <c r="H155" s="115"/>
      <c r="I155" s="93">
        <f t="shared" si="164"/>
        <v>0</v>
      </c>
      <c r="J155" s="9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1">
        <v>0</v>
      </c>
      <c r="E156" s="90">
        <f t="shared" ref="E156:O156" si="168">SUM(E157:E157)</f>
        <v>0</v>
      </c>
      <c r="F156" s="90">
        <f t="shared" si="168"/>
        <v>0</v>
      </c>
      <c r="G156" s="91">
        <f t="shared" si="168"/>
        <v>0</v>
      </c>
      <c r="H156" s="90">
        <f t="shared" si="168"/>
        <v>0</v>
      </c>
      <c r="I156" s="90">
        <f t="shared" si="168"/>
        <v>0</v>
      </c>
      <c r="J156" s="91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1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1">
        <f t="shared" si="174"/>
        <v>0</v>
      </c>
      <c r="H158" s="90">
        <f t="shared" si="174"/>
        <v>0</v>
      </c>
      <c r="I158" s="90">
        <f t="shared" si="174"/>
        <v>0</v>
      </c>
      <c r="J158" s="91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94"/>
      <c r="E159" s="115"/>
      <c r="F159" s="93">
        <f t="shared" ref="F159" si="175">D159+E159</f>
        <v>0</v>
      </c>
      <c r="G159" s="94"/>
      <c r="H159" s="115"/>
      <c r="I159" s="93">
        <f t="shared" ref="I159" si="176">G159+H159</f>
        <v>0</v>
      </c>
      <c r="J159" s="9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1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1">
        <f t="shared" si="180"/>
        <v>0</v>
      </c>
      <c r="H160" s="90">
        <f t="shared" si="180"/>
        <v>0</v>
      </c>
      <c r="I160" s="90">
        <f t="shared" si="180"/>
        <v>0</v>
      </c>
      <c r="J160" s="91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94"/>
      <c r="E161" s="115"/>
      <c r="F161" s="93">
        <f t="shared" ref="F161" si="181">D161+E161</f>
        <v>0</v>
      </c>
      <c r="G161" s="94"/>
      <c r="H161" s="115"/>
      <c r="I161" s="93">
        <f t="shared" ref="I161" si="182">G161+H161</f>
        <v>0</v>
      </c>
      <c r="J161" s="9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1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1">
        <f t="shared" si="186"/>
        <v>0</v>
      </c>
      <c r="H162" s="90">
        <f t="shared" si="186"/>
        <v>0</v>
      </c>
      <c r="I162" s="90">
        <f t="shared" si="186"/>
        <v>0</v>
      </c>
      <c r="J162" s="91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94"/>
      <c r="E163" s="115"/>
      <c r="F163" s="93">
        <f t="shared" ref="F163:F166" si="187">D163+E163</f>
        <v>0</v>
      </c>
      <c r="G163" s="94"/>
      <c r="H163" s="115"/>
      <c r="I163" s="93">
        <f t="shared" ref="I163:I166" si="188">G163+H163</f>
        <v>0</v>
      </c>
      <c r="J163" s="9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94"/>
      <c r="E164" s="115"/>
      <c r="F164" s="93">
        <f t="shared" si="187"/>
        <v>0</v>
      </c>
      <c r="G164" s="94"/>
      <c r="H164" s="115"/>
      <c r="I164" s="93">
        <f t="shared" si="188"/>
        <v>0</v>
      </c>
      <c r="J164" s="9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94"/>
      <c r="E165" s="115"/>
      <c r="F165" s="93">
        <f t="shared" si="187"/>
        <v>0</v>
      </c>
      <c r="G165" s="94"/>
      <c r="H165" s="115"/>
      <c r="I165" s="93">
        <f t="shared" si="188"/>
        <v>0</v>
      </c>
      <c r="J165" s="9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94"/>
      <c r="E166" s="115"/>
      <c r="F166" s="93">
        <f t="shared" si="187"/>
        <v>0</v>
      </c>
      <c r="G166" s="94"/>
      <c r="H166" s="115"/>
      <c r="I166" s="93">
        <f t="shared" si="188"/>
        <v>0</v>
      </c>
      <c r="J166" s="9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1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1">
        <f t="shared" si="192"/>
        <v>0</v>
      </c>
      <c r="H167" s="90">
        <f t="shared" si="192"/>
        <v>0</v>
      </c>
      <c r="I167" s="90">
        <f t="shared" si="192"/>
        <v>0</v>
      </c>
      <c r="J167" s="91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94"/>
      <c r="E168" s="115"/>
      <c r="F168" s="93">
        <f t="shared" ref="F168:F173" si="193">D168+E168</f>
        <v>0</v>
      </c>
      <c r="G168" s="94"/>
      <c r="H168" s="115"/>
      <c r="I168" s="93">
        <f t="shared" ref="I168:I173" si="194">G168+H168</f>
        <v>0</v>
      </c>
      <c r="J168" s="9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94"/>
      <c r="E169" s="93"/>
      <c r="F169" s="93">
        <f t="shared" si="193"/>
        <v>0</v>
      </c>
      <c r="G169" s="94"/>
      <c r="H169" s="93"/>
      <c r="I169" s="93">
        <f t="shared" si="194"/>
        <v>0</v>
      </c>
      <c r="J169" s="9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94"/>
      <c r="E170" s="93"/>
      <c r="F170" s="93">
        <f t="shared" si="193"/>
        <v>0</v>
      </c>
      <c r="G170" s="94"/>
      <c r="H170" s="93"/>
      <c r="I170" s="93">
        <f t="shared" si="194"/>
        <v>0</v>
      </c>
      <c r="J170" s="9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94"/>
      <c r="E171" s="93"/>
      <c r="F171" s="93">
        <f t="shared" si="193"/>
        <v>0</v>
      </c>
      <c r="G171" s="94"/>
      <c r="H171" s="93"/>
      <c r="I171" s="93">
        <f t="shared" si="194"/>
        <v>0</v>
      </c>
      <c r="J171" s="9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94"/>
      <c r="E172" s="93"/>
      <c r="F172" s="93">
        <f t="shared" si="193"/>
        <v>0</v>
      </c>
      <c r="G172" s="94"/>
      <c r="H172" s="93"/>
      <c r="I172" s="93">
        <f t="shared" si="194"/>
        <v>0</v>
      </c>
      <c r="J172" s="9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94"/>
      <c r="E173" s="93"/>
      <c r="F173" s="93">
        <f t="shared" si="193"/>
        <v>0</v>
      </c>
      <c r="G173" s="94"/>
      <c r="H173" s="93"/>
      <c r="I173" s="93">
        <f t="shared" si="194"/>
        <v>0</v>
      </c>
      <c r="J173" s="9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1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1">
        <f t="shared" si="198"/>
        <v>0</v>
      </c>
      <c r="H174" s="90">
        <f t="shared" si="198"/>
        <v>0</v>
      </c>
      <c r="I174" s="90">
        <f t="shared" si="198"/>
        <v>0</v>
      </c>
      <c r="J174" s="91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94"/>
      <c r="E175" s="115"/>
      <c r="F175" s="93">
        <f t="shared" ref="F175:F180" si="199">D175+E175</f>
        <v>0</v>
      </c>
      <c r="G175" s="94"/>
      <c r="H175" s="115"/>
      <c r="I175" s="93">
        <f t="shared" ref="I175:I180" si="200">G175+H175</f>
        <v>0</v>
      </c>
      <c r="J175" s="9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94"/>
      <c r="E176" s="115"/>
      <c r="F176" s="93">
        <f t="shared" si="199"/>
        <v>0</v>
      </c>
      <c r="G176" s="94"/>
      <c r="H176" s="115"/>
      <c r="I176" s="93">
        <f t="shared" si="200"/>
        <v>0</v>
      </c>
      <c r="J176" s="9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94"/>
      <c r="E177" s="115"/>
      <c r="F177" s="93">
        <f t="shared" si="199"/>
        <v>0</v>
      </c>
      <c r="G177" s="94"/>
      <c r="H177" s="115"/>
      <c r="I177" s="93">
        <f t="shared" si="200"/>
        <v>0</v>
      </c>
      <c r="J177" s="9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94"/>
      <c r="E178" s="115"/>
      <c r="F178" s="93">
        <f t="shared" si="199"/>
        <v>0</v>
      </c>
      <c r="G178" s="94"/>
      <c r="H178" s="115"/>
      <c r="I178" s="93">
        <f t="shared" si="200"/>
        <v>0</v>
      </c>
      <c r="J178" s="9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94"/>
      <c r="E179" s="115"/>
      <c r="F179" s="93">
        <f t="shared" si="199"/>
        <v>0</v>
      </c>
      <c r="G179" s="94"/>
      <c r="H179" s="115"/>
      <c r="I179" s="93">
        <f t="shared" si="200"/>
        <v>0</v>
      </c>
      <c r="J179" s="9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94"/>
      <c r="E180" s="115"/>
      <c r="F180" s="93">
        <f t="shared" si="199"/>
        <v>0</v>
      </c>
      <c r="G180" s="94"/>
      <c r="H180" s="115"/>
      <c r="I180" s="93">
        <f t="shared" si="200"/>
        <v>0</v>
      </c>
      <c r="J180" s="9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1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1">
        <f t="shared" si="204"/>
        <v>0</v>
      </c>
      <c r="H181" s="90">
        <f t="shared" si="204"/>
        <v>0</v>
      </c>
      <c r="I181" s="90">
        <f t="shared" si="204"/>
        <v>0</v>
      </c>
      <c r="J181" s="91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94"/>
      <c r="E182" s="115"/>
      <c r="F182" s="93">
        <f t="shared" ref="F182:F189" si="205">D182+E182</f>
        <v>0</v>
      </c>
      <c r="G182" s="94"/>
      <c r="H182" s="115"/>
      <c r="I182" s="93">
        <f t="shared" ref="I182:I189" si="206">G182+H182</f>
        <v>0</v>
      </c>
      <c r="J182" s="9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94"/>
      <c r="E183" s="115"/>
      <c r="F183" s="93">
        <f t="shared" si="205"/>
        <v>0</v>
      </c>
      <c r="G183" s="94"/>
      <c r="H183" s="115"/>
      <c r="I183" s="93">
        <f t="shared" si="206"/>
        <v>0</v>
      </c>
      <c r="J183" s="9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94"/>
      <c r="E184" s="93"/>
      <c r="F184" s="93">
        <f t="shared" si="205"/>
        <v>0</v>
      </c>
      <c r="G184" s="94"/>
      <c r="H184" s="93"/>
      <c r="I184" s="93">
        <f t="shared" si="206"/>
        <v>0</v>
      </c>
      <c r="J184" s="9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94"/>
      <c r="E185" s="93"/>
      <c r="F185" s="93">
        <f t="shared" si="205"/>
        <v>0</v>
      </c>
      <c r="G185" s="94"/>
      <c r="H185" s="93"/>
      <c r="I185" s="93">
        <f t="shared" si="206"/>
        <v>0</v>
      </c>
      <c r="J185" s="9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94"/>
      <c r="E186" s="93"/>
      <c r="F186" s="93">
        <f t="shared" si="205"/>
        <v>0</v>
      </c>
      <c r="G186" s="94"/>
      <c r="H186" s="93"/>
      <c r="I186" s="93">
        <f t="shared" si="206"/>
        <v>0</v>
      </c>
      <c r="J186" s="9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94"/>
      <c r="E187" s="115"/>
      <c r="F187" s="93">
        <f t="shared" si="205"/>
        <v>0</v>
      </c>
      <c r="G187" s="94"/>
      <c r="H187" s="115"/>
      <c r="I187" s="93">
        <f t="shared" si="206"/>
        <v>0</v>
      </c>
      <c r="J187" s="9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94"/>
      <c r="E188" s="115"/>
      <c r="F188" s="93">
        <f t="shared" si="205"/>
        <v>0</v>
      </c>
      <c r="G188" s="94"/>
      <c r="H188" s="115"/>
      <c r="I188" s="93">
        <f t="shared" si="206"/>
        <v>0</v>
      </c>
      <c r="J188" s="9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94"/>
      <c r="E189" s="115"/>
      <c r="F189" s="93">
        <f t="shared" si="205"/>
        <v>0</v>
      </c>
      <c r="G189" s="94"/>
      <c r="H189" s="115"/>
      <c r="I189" s="93">
        <f t="shared" si="206"/>
        <v>0</v>
      </c>
      <c r="J189" s="9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1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1">
        <f t="shared" si="210"/>
        <v>0</v>
      </c>
      <c r="H190" s="90">
        <f t="shared" si="210"/>
        <v>0</v>
      </c>
      <c r="I190" s="90">
        <f t="shared" si="210"/>
        <v>0</v>
      </c>
      <c r="J190" s="91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94"/>
      <c r="E191" s="115"/>
      <c r="F191" s="93">
        <f t="shared" ref="F191" si="211">D191+E191</f>
        <v>0</v>
      </c>
      <c r="G191" s="94"/>
      <c r="H191" s="115"/>
      <c r="I191" s="93">
        <f t="shared" ref="I191" si="212">G191+H191</f>
        <v>0</v>
      </c>
      <c r="J191" s="9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1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1">
        <f t="shared" si="216"/>
        <v>0</v>
      </c>
      <c r="H192" s="90">
        <f t="shared" si="216"/>
        <v>0</v>
      </c>
      <c r="I192" s="90">
        <f t="shared" si="216"/>
        <v>0</v>
      </c>
      <c r="J192" s="91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94"/>
      <c r="E193" s="93"/>
      <c r="F193" s="93">
        <f t="shared" ref="F193:F195" si="217">D193+E193</f>
        <v>0</v>
      </c>
      <c r="G193" s="94"/>
      <c r="H193" s="93"/>
      <c r="I193" s="93">
        <f t="shared" ref="I193:I195" si="218">G193+H193</f>
        <v>0</v>
      </c>
      <c r="J193" s="9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94"/>
      <c r="E194" s="115"/>
      <c r="F194" s="93">
        <f t="shared" si="217"/>
        <v>0</v>
      </c>
      <c r="G194" s="94"/>
      <c r="H194" s="115"/>
      <c r="I194" s="93">
        <f t="shared" si="218"/>
        <v>0</v>
      </c>
      <c r="J194" s="9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94"/>
      <c r="E195" s="115"/>
      <c r="F195" s="93">
        <f t="shared" si="217"/>
        <v>0</v>
      </c>
      <c r="G195" s="94"/>
      <c r="H195" s="115"/>
      <c r="I195" s="93">
        <f t="shared" si="218"/>
        <v>0</v>
      </c>
      <c r="J195" s="9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1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1">
        <f t="shared" si="222"/>
        <v>0</v>
      </c>
      <c r="H196" s="90">
        <f t="shared" si="222"/>
        <v>0</v>
      </c>
      <c r="I196" s="90">
        <f t="shared" si="222"/>
        <v>0</v>
      </c>
      <c r="J196" s="91">
        <f t="shared" si="222"/>
        <v>0</v>
      </c>
      <c r="K196" s="90">
        <f t="shared" si="222"/>
        <v>2</v>
      </c>
      <c r="L196" s="90">
        <f t="shared" si="222"/>
        <v>2</v>
      </c>
      <c r="M196" s="90">
        <f t="shared" si="222"/>
        <v>0</v>
      </c>
      <c r="N196" s="90">
        <f t="shared" si="222"/>
        <v>2</v>
      </c>
      <c r="O196" s="90">
        <f t="shared" si="222"/>
        <v>2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94"/>
      <c r="E197" s="93"/>
      <c r="F197" s="93">
        <f t="shared" ref="F197:F200" si="223">D197+E197</f>
        <v>0</v>
      </c>
      <c r="G197" s="94"/>
      <c r="H197" s="93"/>
      <c r="I197" s="93">
        <f t="shared" ref="I197:I200" si="224">G197+H197</f>
        <v>0</v>
      </c>
      <c r="J197" s="9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94"/>
      <c r="E198" s="115"/>
      <c r="F198" s="93">
        <f t="shared" si="223"/>
        <v>0</v>
      </c>
      <c r="G198" s="94"/>
      <c r="H198" s="115"/>
      <c r="I198" s="93">
        <f t="shared" si="224"/>
        <v>0</v>
      </c>
      <c r="J198" s="9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94"/>
      <c r="E199" s="115"/>
      <c r="F199" s="93">
        <f t="shared" si="223"/>
        <v>0</v>
      </c>
      <c r="G199" s="94"/>
      <c r="H199" s="115"/>
      <c r="I199" s="93">
        <f t="shared" si="224"/>
        <v>0</v>
      </c>
      <c r="J199" s="94"/>
      <c r="K199" s="115">
        <v>1</v>
      </c>
      <c r="L199" s="93">
        <f t="shared" si="225"/>
        <v>1</v>
      </c>
      <c r="M199" s="91">
        <f t="shared" si="226"/>
        <v>0</v>
      </c>
      <c r="N199" s="91">
        <f t="shared" si="226"/>
        <v>1</v>
      </c>
      <c r="O199" s="92">
        <f t="shared" si="227"/>
        <v>1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94"/>
      <c r="E200" s="115"/>
      <c r="F200" s="93">
        <f t="shared" si="223"/>
        <v>0</v>
      </c>
      <c r="G200" s="94"/>
      <c r="H200" s="115"/>
      <c r="I200" s="93">
        <f t="shared" si="224"/>
        <v>0</v>
      </c>
      <c r="J200" s="94"/>
      <c r="K200" s="115">
        <v>1</v>
      </c>
      <c r="L200" s="93">
        <f t="shared" si="225"/>
        <v>1</v>
      </c>
      <c r="M200" s="91">
        <f t="shared" si="226"/>
        <v>0</v>
      </c>
      <c r="N200" s="91">
        <f t="shared" si="226"/>
        <v>1</v>
      </c>
      <c r="O200" s="92">
        <f t="shared" si="227"/>
        <v>1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1">
        <f>SUM(D202:D211)</f>
        <v>0</v>
      </c>
      <c r="E201" s="91">
        <f t="shared" ref="E201:O201" si="228">SUM(E202:E211)</f>
        <v>0</v>
      </c>
      <c r="F201" s="91">
        <f t="shared" si="228"/>
        <v>0</v>
      </c>
      <c r="G201" s="91">
        <f t="shared" si="228"/>
        <v>0</v>
      </c>
      <c r="H201" s="91">
        <f t="shared" si="228"/>
        <v>101</v>
      </c>
      <c r="I201" s="91">
        <f t="shared" si="228"/>
        <v>101</v>
      </c>
      <c r="J201" s="91">
        <f t="shared" si="228"/>
        <v>0</v>
      </c>
      <c r="K201" s="91">
        <f t="shared" si="228"/>
        <v>6</v>
      </c>
      <c r="L201" s="91">
        <f t="shared" si="228"/>
        <v>6</v>
      </c>
      <c r="M201" s="91">
        <f t="shared" si="228"/>
        <v>0</v>
      </c>
      <c r="N201" s="91">
        <f t="shared" si="228"/>
        <v>107</v>
      </c>
      <c r="O201" s="91">
        <f t="shared" si="228"/>
        <v>107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94"/>
      <c r="E202" s="115"/>
      <c r="F202" s="93">
        <f>D202+E202</f>
        <v>0</v>
      </c>
      <c r="G202" s="94"/>
      <c r="H202" s="115"/>
      <c r="I202" s="93">
        <f>G202+H202</f>
        <v>0</v>
      </c>
      <c r="J202" s="9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94"/>
      <c r="E203" s="115"/>
      <c r="F203" s="93">
        <f t="shared" ref="F203:F211" si="229">D203+E203</f>
        <v>0</v>
      </c>
      <c r="G203" s="94"/>
      <c r="H203" s="115">
        <v>1</v>
      </c>
      <c r="I203" s="93">
        <f t="shared" ref="I203:I211" si="230">G203+H203</f>
        <v>1</v>
      </c>
      <c r="J203" s="94"/>
      <c r="K203" s="115">
        <v>1</v>
      </c>
      <c r="L203" s="93">
        <f t="shared" ref="L203:L211" si="231">J203+K203</f>
        <v>1</v>
      </c>
      <c r="M203" s="91">
        <f t="shared" ref="M203:M211" si="232">D203+G203+J203</f>
        <v>0</v>
      </c>
      <c r="N203" s="91">
        <f t="shared" ref="N203:N211" si="233">E203+H203+K203</f>
        <v>2</v>
      </c>
      <c r="O203" s="92">
        <f t="shared" ref="O203:O211" si="234">M203+N203</f>
        <v>2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94"/>
      <c r="E204" s="115"/>
      <c r="F204" s="93">
        <f t="shared" si="229"/>
        <v>0</v>
      </c>
      <c r="G204" s="94"/>
      <c r="H204" s="115"/>
      <c r="I204" s="93">
        <f t="shared" si="230"/>
        <v>0</v>
      </c>
      <c r="J204" s="9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94"/>
      <c r="E205" s="115"/>
      <c r="F205" s="93">
        <f t="shared" si="229"/>
        <v>0</v>
      </c>
      <c r="G205" s="94"/>
      <c r="H205" s="115"/>
      <c r="I205" s="93">
        <f t="shared" si="230"/>
        <v>0</v>
      </c>
      <c r="J205" s="9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94"/>
      <c r="E206" s="115"/>
      <c r="F206" s="93">
        <f t="shared" si="229"/>
        <v>0</v>
      </c>
      <c r="G206" s="94"/>
      <c r="H206" s="115"/>
      <c r="I206" s="93">
        <f t="shared" si="230"/>
        <v>0</v>
      </c>
      <c r="J206" s="9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94"/>
      <c r="E207" s="115"/>
      <c r="F207" s="93">
        <f t="shared" si="229"/>
        <v>0</v>
      </c>
      <c r="G207" s="94"/>
      <c r="H207" s="115"/>
      <c r="I207" s="93">
        <f t="shared" si="230"/>
        <v>0</v>
      </c>
      <c r="J207" s="9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94"/>
      <c r="E208" s="115"/>
      <c r="F208" s="93">
        <f t="shared" si="229"/>
        <v>0</v>
      </c>
      <c r="G208" s="94"/>
      <c r="H208" s="115">
        <v>100</v>
      </c>
      <c r="I208" s="93">
        <f t="shared" si="230"/>
        <v>100</v>
      </c>
      <c r="J208" s="94"/>
      <c r="K208" s="115"/>
      <c r="L208" s="93">
        <f t="shared" si="231"/>
        <v>0</v>
      </c>
      <c r="M208" s="91">
        <f t="shared" si="232"/>
        <v>0</v>
      </c>
      <c r="N208" s="91">
        <f t="shared" si="233"/>
        <v>100</v>
      </c>
      <c r="O208" s="92">
        <f t="shared" si="234"/>
        <v>100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94"/>
      <c r="E209" s="115"/>
      <c r="F209" s="93">
        <f t="shared" si="229"/>
        <v>0</v>
      </c>
      <c r="G209" s="94"/>
      <c r="H209" s="115"/>
      <c r="I209" s="93">
        <f t="shared" si="230"/>
        <v>0</v>
      </c>
      <c r="J209" s="94"/>
      <c r="K209" s="115">
        <v>5</v>
      </c>
      <c r="L209" s="93">
        <f t="shared" si="231"/>
        <v>5</v>
      </c>
      <c r="M209" s="91">
        <f t="shared" si="232"/>
        <v>0</v>
      </c>
      <c r="N209" s="91">
        <f t="shared" si="233"/>
        <v>5</v>
      </c>
      <c r="O209" s="92">
        <f t="shared" si="234"/>
        <v>5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94"/>
      <c r="E210" s="115"/>
      <c r="F210" s="93">
        <f t="shared" si="229"/>
        <v>0</v>
      </c>
      <c r="G210" s="94"/>
      <c r="H210" s="115"/>
      <c r="I210" s="93">
        <f t="shared" si="230"/>
        <v>0</v>
      </c>
      <c r="J210" s="9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94"/>
      <c r="E211" s="115"/>
      <c r="F211" s="93">
        <f t="shared" si="229"/>
        <v>0</v>
      </c>
      <c r="G211" s="94"/>
      <c r="H211" s="115"/>
      <c r="I211" s="93">
        <f t="shared" si="230"/>
        <v>0</v>
      </c>
      <c r="J211" s="9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1">
        <f>SUM(D213:D228)</f>
        <v>0</v>
      </c>
      <c r="E212" s="91">
        <f t="shared" ref="E212:O212" si="235">SUM(E213:E228)</f>
        <v>0</v>
      </c>
      <c r="F212" s="91">
        <f t="shared" si="235"/>
        <v>0</v>
      </c>
      <c r="G212" s="91">
        <f t="shared" si="235"/>
        <v>0</v>
      </c>
      <c r="H212" s="91">
        <f t="shared" si="235"/>
        <v>0</v>
      </c>
      <c r="I212" s="91">
        <f t="shared" si="235"/>
        <v>0</v>
      </c>
      <c r="J212" s="91">
        <f t="shared" si="235"/>
        <v>0</v>
      </c>
      <c r="K212" s="91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1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94"/>
      <c r="E213" s="115"/>
      <c r="F213" s="93">
        <f t="shared" ref="F213:F228" si="238">D213+E213</f>
        <v>0</v>
      </c>
      <c r="G213" s="94"/>
      <c r="H213" s="115"/>
      <c r="I213" s="93">
        <f t="shared" ref="I213:I228" si="239">G213+H213</f>
        <v>0</v>
      </c>
      <c r="J213" s="9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94"/>
      <c r="E214" s="115"/>
      <c r="F214" s="93">
        <f t="shared" si="238"/>
        <v>0</v>
      </c>
      <c r="G214" s="94"/>
      <c r="H214" s="115"/>
      <c r="I214" s="93">
        <f t="shared" si="239"/>
        <v>0</v>
      </c>
      <c r="J214" s="9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94"/>
      <c r="E215" s="115"/>
      <c r="F215" s="93">
        <f t="shared" si="238"/>
        <v>0</v>
      </c>
      <c r="G215" s="94"/>
      <c r="H215" s="115"/>
      <c r="I215" s="93">
        <f t="shared" si="239"/>
        <v>0</v>
      </c>
      <c r="J215" s="9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94"/>
      <c r="E216" s="115"/>
      <c r="F216" s="93">
        <f t="shared" si="238"/>
        <v>0</v>
      </c>
      <c r="G216" s="94"/>
      <c r="H216" s="115"/>
      <c r="I216" s="93">
        <f t="shared" si="239"/>
        <v>0</v>
      </c>
      <c r="J216" s="9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94"/>
      <c r="E217" s="115"/>
      <c r="F217" s="93">
        <f t="shared" si="238"/>
        <v>0</v>
      </c>
      <c r="G217" s="94"/>
      <c r="H217" s="115"/>
      <c r="I217" s="93">
        <f t="shared" si="239"/>
        <v>0</v>
      </c>
      <c r="J217" s="9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94"/>
      <c r="E218" s="115"/>
      <c r="F218" s="93">
        <f t="shared" si="238"/>
        <v>0</v>
      </c>
      <c r="G218" s="94"/>
      <c r="H218" s="115"/>
      <c r="I218" s="93">
        <f t="shared" si="239"/>
        <v>0</v>
      </c>
      <c r="J218" s="9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94"/>
      <c r="E219" s="115"/>
      <c r="F219" s="93">
        <f t="shared" si="238"/>
        <v>0</v>
      </c>
      <c r="G219" s="94"/>
      <c r="H219" s="115"/>
      <c r="I219" s="93">
        <f t="shared" si="239"/>
        <v>0</v>
      </c>
      <c r="J219" s="9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94"/>
      <c r="E220" s="115"/>
      <c r="F220" s="93">
        <f t="shared" si="238"/>
        <v>0</v>
      </c>
      <c r="G220" s="94"/>
      <c r="H220" s="115"/>
      <c r="I220" s="93">
        <f t="shared" si="239"/>
        <v>0</v>
      </c>
      <c r="J220" s="9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94"/>
      <c r="E225" s="115"/>
      <c r="F225" s="93">
        <f t="shared" si="238"/>
        <v>0</v>
      </c>
      <c r="G225" s="94"/>
      <c r="H225" s="115"/>
      <c r="I225" s="93">
        <f t="shared" si="239"/>
        <v>0</v>
      </c>
      <c r="J225" s="9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94"/>
      <c r="E226" s="115"/>
      <c r="F226" s="93">
        <f t="shared" si="238"/>
        <v>0</v>
      </c>
      <c r="G226" s="94"/>
      <c r="H226" s="115"/>
      <c r="I226" s="93">
        <f t="shared" si="239"/>
        <v>0</v>
      </c>
      <c r="J226" s="9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94"/>
      <c r="E227" s="115"/>
      <c r="F227" s="93">
        <f t="shared" si="238"/>
        <v>0</v>
      </c>
      <c r="G227" s="94"/>
      <c r="H227" s="115"/>
      <c r="I227" s="93">
        <f t="shared" si="239"/>
        <v>0</v>
      </c>
      <c r="J227" s="9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94"/>
      <c r="E228" s="115"/>
      <c r="F228" s="93">
        <f t="shared" si="238"/>
        <v>0</v>
      </c>
      <c r="G228" s="94"/>
      <c r="H228" s="115"/>
      <c r="I228" s="93">
        <f t="shared" si="239"/>
        <v>0</v>
      </c>
      <c r="J228" s="9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2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2">
        <f t="shared" si="243"/>
        <v>0</v>
      </c>
      <c r="H229" s="95">
        <f t="shared" si="243"/>
        <v>587</v>
      </c>
      <c r="I229" s="95">
        <f t="shared" si="243"/>
        <v>587</v>
      </c>
      <c r="J229" s="92">
        <f t="shared" si="243"/>
        <v>0</v>
      </c>
      <c r="K229" s="95">
        <f t="shared" si="243"/>
        <v>147</v>
      </c>
      <c r="L229" s="95">
        <f t="shared" si="243"/>
        <v>147</v>
      </c>
      <c r="M229" s="91">
        <f t="shared" si="241"/>
        <v>0</v>
      </c>
      <c r="N229" s="91">
        <f t="shared" si="241"/>
        <v>734</v>
      </c>
      <c r="O229" s="95">
        <f>O10+O11+O22+O24+O26+O30+O35+O37+O41+O44+O46+O49+O58+O62+O65+O69+O72+O74+O79+O131+O138+O145+O148+O150+O152+O156+O158+O160+O162+O167+O174+O181+O190+O192+O196+O201+O212</f>
        <v>734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95" t="s">
        <v>242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J27:K29 G27:H29 D27:E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O231"/>
  <sheetViews>
    <sheetView topLeftCell="A9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243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O231"/>
  <sheetViews>
    <sheetView topLeftCell="A9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244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234" t="s">
        <v>124</v>
      </c>
      <c r="E9" s="234" t="s">
        <v>125</v>
      </c>
      <c r="F9" s="234" t="s">
        <v>126</v>
      </c>
      <c r="G9" s="234" t="s">
        <v>124</v>
      </c>
      <c r="H9" s="234" t="s">
        <v>125</v>
      </c>
      <c r="I9" s="234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1">
        <v>0</v>
      </c>
      <c r="E10" s="91">
        <v>0</v>
      </c>
      <c r="F10" s="91">
        <v>0</v>
      </c>
      <c r="G10" s="91">
        <v>0</v>
      </c>
      <c r="H10" s="91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1">
        <f>SUM(D12:D21)</f>
        <v>0</v>
      </c>
      <c r="E11" s="91">
        <f t="shared" ref="E11:L11" si="0">SUM(E12:E21)</f>
        <v>0</v>
      </c>
      <c r="F11" s="91">
        <f t="shared" si="0"/>
        <v>0</v>
      </c>
      <c r="G11" s="91">
        <f t="shared" si="0"/>
        <v>0</v>
      </c>
      <c r="H11" s="91">
        <f t="shared" si="0"/>
        <v>0</v>
      </c>
      <c r="I11" s="91">
        <f t="shared" si="0"/>
        <v>0</v>
      </c>
      <c r="J11" s="91">
        <f t="shared" si="0"/>
        <v>0</v>
      </c>
      <c r="K11" s="91">
        <f t="shared" si="0"/>
        <v>0</v>
      </c>
      <c r="L11" s="91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6"/>
      <c r="E12" s="235"/>
      <c r="F12" s="93">
        <f>D12+E12</f>
        <v>0</v>
      </c>
      <c r="G12" s="116"/>
      <c r="H12" s="23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6"/>
      <c r="E13" s="235"/>
      <c r="F13" s="93">
        <f t="shared" ref="F13:F21" si="3">D13+E13</f>
        <v>0</v>
      </c>
      <c r="G13" s="116"/>
      <c r="H13" s="23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6"/>
      <c r="E14" s="235"/>
      <c r="F14" s="93">
        <f t="shared" si="3"/>
        <v>0</v>
      </c>
      <c r="G14" s="116"/>
      <c r="H14" s="23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6"/>
      <c r="E15" s="235"/>
      <c r="F15" s="93">
        <f t="shared" si="3"/>
        <v>0</v>
      </c>
      <c r="G15" s="116"/>
      <c r="H15" s="23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6"/>
      <c r="E16" s="235"/>
      <c r="F16" s="93">
        <f t="shared" si="3"/>
        <v>0</v>
      </c>
      <c r="G16" s="116"/>
      <c r="H16" s="23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6"/>
      <c r="E17" s="235"/>
      <c r="F17" s="93">
        <f t="shared" si="3"/>
        <v>0</v>
      </c>
      <c r="G17" s="116"/>
      <c r="H17" s="23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6"/>
      <c r="E18" s="93"/>
      <c r="F18" s="93">
        <f t="shared" si="3"/>
        <v>0</v>
      </c>
      <c r="G18" s="116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6"/>
      <c r="E19" s="93"/>
      <c r="F19" s="93">
        <f t="shared" si="3"/>
        <v>0</v>
      </c>
      <c r="G19" s="116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6"/>
      <c r="E20" s="93"/>
      <c r="F20" s="93">
        <f t="shared" si="3"/>
        <v>0</v>
      </c>
      <c r="G20" s="116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6"/>
      <c r="E21" s="93"/>
      <c r="F21" s="93">
        <f t="shared" si="3"/>
        <v>0</v>
      </c>
      <c r="G21" s="116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1">
        <f t="shared" ref="D22:O22" si="7">SUM(D23:D23)</f>
        <v>0</v>
      </c>
      <c r="E22" s="91">
        <f t="shared" si="7"/>
        <v>0</v>
      </c>
      <c r="F22" s="91">
        <f t="shared" si="7"/>
        <v>0</v>
      </c>
      <c r="G22" s="91">
        <f t="shared" si="7"/>
        <v>0</v>
      </c>
      <c r="H22" s="91">
        <f t="shared" si="7"/>
        <v>0</v>
      </c>
      <c r="I22" s="91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6"/>
      <c r="E23" s="235"/>
      <c r="F23" s="93">
        <f t="shared" ref="F23" si="8">D23+E23</f>
        <v>0</v>
      </c>
      <c r="G23" s="116"/>
      <c r="H23" s="23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1">
        <f t="shared" ref="D24:O24" si="13">SUM(D25:D25)</f>
        <v>0</v>
      </c>
      <c r="E24" s="91">
        <f t="shared" si="13"/>
        <v>0</v>
      </c>
      <c r="F24" s="91">
        <f t="shared" si="13"/>
        <v>0</v>
      </c>
      <c r="G24" s="91">
        <f t="shared" si="13"/>
        <v>0</v>
      </c>
      <c r="H24" s="91">
        <f t="shared" si="13"/>
        <v>0</v>
      </c>
      <c r="I24" s="91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6"/>
      <c r="E25" s="93"/>
      <c r="F25" s="93">
        <f t="shared" ref="F25" si="14">D25+E25</f>
        <v>0</v>
      </c>
      <c r="G25" s="116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1">
        <f t="shared" ref="D26:O26" si="19">SUM(D27:D29)</f>
        <v>0</v>
      </c>
      <c r="E26" s="91">
        <f t="shared" si="19"/>
        <v>0</v>
      </c>
      <c r="F26" s="91">
        <f t="shared" si="19"/>
        <v>0</v>
      </c>
      <c r="G26" s="91">
        <f t="shared" si="19"/>
        <v>0</v>
      </c>
      <c r="H26" s="91">
        <f t="shared" si="19"/>
        <v>0</v>
      </c>
      <c r="I26" s="91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6"/>
      <c r="E27" s="235"/>
      <c r="F27" s="93">
        <f t="shared" ref="F27:F34" si="20">D27+E27</f>
        <v>0</v>
      </c>
      <c r="G27" s="116"/>
      <c r="H27" s="23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6"/>
      <c r="E28" s="235"/>
      <c r="F28" s="93">
        <f t="shared" si="20"/>
        <v>0</v>
      </c>
      <c r="G28" s="116"/>
      <c r="H28" s="23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6"/>
      <c r="E29" s="235"/>
      <c r="F29" s="93">
        <f t="shared" si="20"/>
        <v>0</v>
      </c>
      <c r="G29" s="116"/>
      <c r="H29" s="23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98">
        <f>SUM(D31:D34)</f>
        <v>0</v>
      </c>
      <c r="E30" s="98">
        <f t="shared" ref="E30:O30" si="29">SUM(E31:E34)</f>
        <v>0</v>
      </c>
      <c r="F30" s="98">
        <f t="shared" si="29"/>
        <v>0</v>
      </c>
      <c r="G30" s="98">
        <f t="shared" si="29"/>
        <v>0</v>
      </c>
      <c r="H30" s="98">
        <f t="shared" si="29"/>
        <v>0</v>
      </c>
      <c r="I30" s="98">
        <f t="shared" si="29"/>
        <v>0</v>
      </c>
      <c r="J30" s="98">
        <f t="shared" si="29"/>
        <v>0</v>
      </c>
      <c r="K30" s="98">
        <f t="shared" si="29"/>
        <v>0</v>
      </c>
      <c r="L30" s="98">
        <f t="shared" si="29"/>
        <v>0</v>
      </c>
      <c r="M30" s="98">
        <f t="shared" si="29"/>
        <v>0</v>
      </c>
      <c r="N30" s="98">
        <f t="shared" si="29"/>
        <v>0</v>
      </c>
      <c r="O30" s="98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6"/>
      <c r="E31" s="116"/>
      <c r="F31" s="116">
        <f t="shared" si="20"/>
        <v>0</v>
      </c>
      <c r="G31" s="116"/>
      <c r="H31" s="116"/>
      <c r="I31" s="98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6"/>
      <c r="E32" s="116"/>
      <c r="F32" s="116">
        <f t="shared" si="20"/>
        <v>0</v>
      </c>
      <c r="G32" s="116"/>
      <c r="H32" s="116"/>
      <c r="I32" s="98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6"/>
      <c r="E33" s="116"/>
      <c r="F33" s="116">
        <f t="shared" si="20"/>
        <v>0</v>
      </c>
      <c r="G33" s="116"/>
      <c r="H33" s="116"/>
      <c r="I33" s="98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235"/>
      <c r="E34" s="235"/>
      <c r="F34" s="116">
        <f t="shared" si="20"/>
        <v>0</v>
      </c>
      <c r="G34" s="235"/>
      <c r="H34" s="235"/>
      <c r="I34" s="98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235"/>
      <c r="F36" s="93">
        <f t="shared" ref="F36:F40" si="38">D36+E36</f>
        <v>0</v>
      </c>
      <c r="G36" s="94"/>
      <c r="H36" s="23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235"/>
      <c r="F38" s="93">
        <f t="shared" ref="F38" si="44">D38+E38</f>
        <v>0</v>
      </c>
      <c r="G38" s="94"/>
      <c r="H38" s="23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235"/>
      <c r="F39" s="93">
        <f t="shared" ref="F39" si="50">D39+E39</f>
        <v>0</v>
      </c>
      <c r="G39" s="94"/>
      <c r="H39" s="23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235"/>
      <c r="F40" s="93">
        <f t="shared" si="38"/>
        <v>0</v>
      </c>
      <c r="G40" s="94"/>
      <c r="H40" s="23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235"/>
      <c r="F42" s="93">
        <f t="shared" ref="F42:F43" si="57">D42+E42</f>
        <v>0</v>
      </c>
      <c r="G42" s="94"/>
      <c r="H42" s="23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235"/>
      <c r="F43" s="93">
        <f t="shared" si="57"/>
        <v>0</v>
      </c>
      <c r="G43" s="94"/>
      <c r="H43" s="23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235"/>
      <c r="F45" s="93">
        <f t="shared" ref="F45" si="63">D45+E45</f>
        <v>0</v>
      </c>
      <c r="G45" s="94"/>
      <c r="H45" s="23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235"/>
      <c r="F47" s="93">
        <f t="shared" ref="F47:F48" si="69">D47+E47</f>
        <v>0</v>
      </c>
      <c r="G47" s="94"/>
      <c r="H47" s="23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235"/>
      <c r="F48" s="93">
        <f t="shared" si="69"/>
        <v>0</v>
      </c>
      <c r="G48" s="94"/>
      <c r="H48" s="23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6"/>
      <c r="E50" s="235"/>
      <c r="F50" s="93">
        <f t="shared" ref="F50:F57" si="75">D50+E50</f>
        <v>0</v>
      </c>
      <c r="G50" s="116"/>
      <c r="H50" s="23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6"/>
      <c r="E51" s="235"/>
      <c r="F51" s="93">
        <f>D51+E51</f>
        <v>0</v>
      </c>
      <c r="G51" s="116"/>
      <c r="H51" s="23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6"/>
      <c r="E52" s="93"/>
      <c r="F52" s="93">
        <f>D52+E52</f>
        <v>0</v>
      </c>
      <c r="G52" s="116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235"/>
      <c r="E54" s="93"/>
      <c r="F54" s="93">
        <f>D54+E54</f>
        <v>0</v>
      </c>
      <c r="G54" s="23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6"/>
      <c r="E56" s="235"/>
      <c r="F56" s="248">
        <f t="shared" si="75"/>
        <v>0</v>
      </c>
      <c r="G56" s="116"/>
      <c r="H56" s="23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6"/>
      <c r="E57" s="235"/>
      <c r="F57" s="248">
        <f t="shared" si="75"/>
        <v>0</v>
      </c>
      <c r="G57" s="116"/>
      <c r="H57" s="23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6"/>
      <c r="E59" s="93"/>
      <c r="F59" s="94">
        <f t="shared" ref="F59:F61" si="82">D59+E59</f>
        <v>0</v>
      </c>
      <c r="G59" s="116"/>
      <c r="H59" s="93"/>
      <c r="I59" s="94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6"/>
      <c r="E60" s="116"/>
      <c r="F60" s="93">
        <f t="shared" si="82"/>
        <v>0</v>
      </c>
      <c r="G60" s="116"/>
      <c r="H60" s="116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6"/>
      <c r="E61" s="235"/>
      <c r="F61" s="93">
        <f t="shared" si="82"/>
        <v>0</v>
      </c>
      <c r="G61" s="116"/>
      <c r="H61" s="23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91">
        <f>SUM(D63:D64)</f>
        <v>0</v>
      </c>
      <c r="E62" s="91">
        <f t="shared" ref="E62:O62" si="89">SUM(E63:E64)</f>
        <v>0</v>
      </c>
      <c r="F62" s="91">
        <f t="shared" si="89"/>
        <v>0</v>
      </c>
      <c r="G62" s="91">
        <f t="shared" si="89"/>
        <v>0</v>
      </c>
      <c r="H62" s="91">
        <f t="shared" si="89"/>
        <v>0</v>
      </c>
      <c r="I62" s="91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9"/>
      <c r="E63" s="236"/>
      <c r="F63" s="94">
        <f t="shared" ref="F63:F64" si="90">D63+E63</f>
        <v>0</v>
      </c>
      <c r="G63" s="119"/>
      <c r="H63" s="236"/>
      <c r="I63" s="94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6"/>
      <c r="E64" s="235"/>
      <c r="F64" s="93">
        <f t="shared" si="90"/>
        <v>0</v>
      </c>
      <c r="G64" s="116"/>
      <c r="H64" s="23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98">
        <f>SUM(D66:D68)</f>
        <v>0</v>
      </c>
      <c r="E65" s="98">
        <f t="shared" ref="E65:O65" si="95">SUM(E66:E68)</f>
        <v>0</v>
      </c>
      <c r="F65" s="98">
        <f t="shared" si="95"/>
        <v>0</v>
      </c>
      <c r="G65" s="98">
        <f t="shared" si="95"/>
        <v>0</v>
      </c>
      <c r="H65" s="98">
        <f t="shared" si="95"/>
        <v>0</v>
      </c>
      <c r="I65" s="98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6"/>
      <c r="E66" s="235"/>
      <c r="F66" s="237">
        <f t="shared" ref="F66:F68" si="96">D66+E66</f>
        <v>0</v>
      </c>
      <c r="G66" s="116"/>
      <c r="H66" s="235"/>
      <c r="I66" s="237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6"/>
      <c r="E67" s="235"/>
      <c r="F67" s="93">
        <f t="shared" si="96"/>
        <v>0</v>
      </c>
      <c r="G67" s="116"/>
      <c r="H67" s="23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6"/>
      <c r="E68" s="235"/>
      <c r="F68" s="93">
        <f t="shared" si="96"/>
        <v>0</v>
      </c>
      <c r="G68" s="116"/>
      <c r="H68" s="23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1">
        <f>SUM(D70:D71)</f>
        <v>0</v>
      </c>
      <c r="E69" s="91">
        <f t="shared" ref="E69:O69" si="104">SUM(E70:E71)</f>
        <v>0</v>
      </c>
      <c r="F69" s="91">
        <f t="shared" si="104"/>
        <v>0</v>
      </c>
      <c r="G69" s="91">
        <f t="shared" si="104"/>
        <v>0</v>
      </c>
      <c r="H69" s="91">
        <f t="shared" si="104"/>
        <v>0</v>
      </c>
      <c r="I69" s="91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6"/>
      <c r="E70" s="235"/>
      <c r="F70" s="93">
        <f t="shared" ref="F70:F71" si="105">D70+E70</f>
        <v>0</v>
      </c>
      <c r="G70" s="116"/>
      <c r="H70" s="23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6"/>
      <c r="E71" s="235"/>
      <c r="F71" s="93">
        <f t="shared" si="105"/>
        <v>0</v>
      </c>
      <c r="G71" s="116"/>
      <c r="H71" s="23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1">
        <f t="shared" ref="D72:O72" si="110">SUM(D73:D73)</f>
        <v>0</v>
      </c>
      <c r="E72" s="91">
        <f t="shared" si="110"/>
        <v>0</v>
      </c>
      <c r="F72" s="91">
        <f t="shared" si="110"/>
        <v>0</v>
      </c>
      <c r="G72" s="91">
        <f t="shared" si="110"/>
        <v>0</v>
      </c>
      <c r="H72" s="91">
        <f t="shared" si="110"/>
        <v>0</v>
      </c>
      <c r="I72" s="91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235"/>
      <c r="F73" s="93">
        <f t="shared" ref="F73" si="111">D73+E73</f>
        <v>0</v>
      </c>
      <c r="G73" s="94"/>
      <c r="H73" s="23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1">
        <f>SUM(D75:D78)</f>
        <v>0</v>
      </c>
      <c r="E74" s="91">
        <f t="shared" ref="E74:O74" si="116">SUM(E75:E78)</f>
        <v>0</v>
      </c>
      <c r="F74" s="91">
        <f t="shared" si="116"/>
        <v>0</v>
      </c>
      <c r="G74" s="91">
        <f t="shared" si="116"/>
        <v>0</v>
      </c>
      <c r="H74" s="91">
        <f t="shared" si="116"/>
        <v>0</v>
      </c>
      <c r="I74" s="91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6"/>
      <c r="E75" s="235"/>
      <c r="F75" s="93">
        <f t="shared" ref="F75:F78" si="117">D75+E75</f>
        <v>0</v>
      </c>
      <c r="G75" s="116"/>
      <c r="H75" s="23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6"/>
      <c r="E76" s="235"/>
      <c r="F76" s="93">
        <f t="shared" si="117"/>
        <v>0</v>
      </c>
      <c r="G76" s="116"/>
      <c r="H76" s="23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6"/>
      <c r="E77" s="235"/>
      <c r="F77" s="93">
        <f t="shared" si="117"/>
        <v>0</v>
      </c>
      <c r="G77" s="116"/>
      <c r="H77" s="23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6"/>
      <c r="E78" s="235"/>
      <c r="F78" s="93">
        <f t="shared" si="117"/>
        <v>0</v>
      </c>
      <c r="G78" s="116"/>
      <c r="H78" s="23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1">
        <f>SUM(D80:D130)</f>
        <v>0</v>
      </c>
      <c r="E79" s="91">
        <f t="shared" ref="E79:L79" si="122">SUM(E80:E130)</f>
        <v>0</v>
      </c>
      <c r="F79" s="91">
        <f t="shared" si="122"/>
        <v>0</v>
      </c>
      <c r="G79" s="91">
        <f t="shared" si="122"/>
        <v>0</v>
      </c>
      <c r="H79" s="91">
        <f t="shared" si="122"/>
        <v>0</v>
      </c>
      <c r="I79" s="91">
        <f t="shared" si="122"/>
        <v>0</v>
      </c>
      <c r="J79" s="91">
        <f t="shared" si="122"/>
        <v>0</v>
      </c>
      <c r="K79" s="91">
        <f t="shared" si="122"/>
        <v>0</v>
      </c>
      <c r="L79" s="91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1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6"/>
      <c r="E80" s="235"/>
      <c r="F80" s="93">
        <f t="shared" ref="F80:F130" si="125">D80+E80</f>
        <v>0</v>
      </c>
      <c r="G80" s="116"/>
      <c r="H80" s="23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6"/>
      <c r="E81" s="235"/>
      <c r="F81" s="93">
        <f t="shared" si="125"/>
        <v>0</v>
      </c>
      <c r="G81" s="116"/>
      <c r="H81" s="23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6"/>
      <c r="E82" s="235"/>
      <c r="F82" s="93">
        <f t="shared" si="125"/>
        <v>0</v>
      </c>
      <c r="G82" s="116"/>
      <c r="H82" s="23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6"/>
      <c r="E83" s="235"/>
      <c r="F83" s="93">
        <f t="shared" si="125"/>
        <v>0</v>
      </c>
      <c r="G83" s="116"/>
      <c r="H83" s="23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6"/>
      <c r="E84" s="235"/>
      <c r="F84" s="93">
        <f t="shared" si="125"/>
        <v>0</v>
      </c>
      <c r="G84" s="116"/>
      <c r="H84" s="23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6"/>
      <c r="E85" s="248"/>
      <c r="F85" s="93">
        <f t="shared" si="125"/>
        <v>0</v>
      </c>
      <c r="G85" s="116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6"/>
      <c r="E86" s="248"/>
      <c r="F86" s="93">
        <f t="shared" si="125"/>
        <v>0</v>
      </c>
      <c r="G86" s="116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6"/>
      <c r="E87" s="248"/>
      <c r="F87" s="93">
        <f t="shared" si="125"/>
        <v>0</v>
      </c>
      <c r="G87" s="116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6"/>
      <c r="E88" s="248"/>
      <c r="F88" s="93">
        <f t="shared" si="125"/>
        <v>0</v>
      </c>
      <c r="G88" s="116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6"/>
      <c r="E89" s="248"/>
      <c r="F89" s="93">
        <f t="shared" si="125"/>
        <v>0</v>
      </c>
      <c r="G89" s="116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6"/>
      <c r="E90" s="248"/>
      <c r="F90" s="93">
        <f t="shared" si="125"/>
        <v>0</v>
      </c>
      <c r="G90" s="116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6"/>
      <c r="E91" s="248"/>
      <c r="F91" s="93">
        <f t="shared" si="125"/>
        <v>0</v>
      </c>
      <c r="G91" s="116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6"/>
      <c r="E92" s="248"/>
      <c r="F92" s="93">
        <f t="shared" si="125"/>
        <v>0</v>
      </c>
      <c r="G92" s="116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6"/>
      <c r="E93" s="248"/>
      <c r="F93" s="93">
        <f t="shared" si="125"/>
        <v>0</v>
      </c>
      <c r="G93" s="116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6"/>
      <c r="E94" s="93"/>
      <c r="F94" s="93">
        <f t="shared" si="125"/>
        <v>0</v>
      </c>
      <c r="G94" s="116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6"/>
      <c r="E95" s="93"/>
      <c r="F95" s="93">
        <f t="shared" si="125"/>
        <v>0</v>
      </c>
      <c r="G95" s="116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6"/>
      <c r="E96" s="93"/>
      <c r="F96" s="93">
        <f t="shared" si="125"/>
        <v>0</v>
      </c>
      <c r="G96" s="116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6"/>
      <c r="E97" s="93"/>
      <c r="F97" s="93">
        <f t="shared" si="125"/>
        <v>0</v>
      </c>
      <c r="G97" s="116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6"/>
      <c r="E98" s="93"/>
      <c r="F98" s="93">
        <f t="shared" si="125"/>
        <v>0</v>
      </c>
      <c r="G98" s="116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6"/>
      <c r="E99" s="93"/>
      <c r="F99" s="93">
        <f t="shared" si="125"/>
        <v>0</v>
      </c>
      <c r="G99" s="116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6"/>
      <c r="E100" s="93"/>
      <c r="F100" s="93">
        <f t="shared" si="125"/>
        <v>0</v>
      </c>
      <c r="G100" s="116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6"/>
      <c r="E101" s="93"/>
      <c r="F101" s="93">
        <f t="shared" si="125"/>
        <v>0</v>
      </c>
      <c r="G101" s="116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6"/>
      <c r="E102" s="235"/>
      <c r="F102" s="93">
        <f t="shared" si="125"/>
        <v>0</v>
      </c>
      <c r="G102" s="116"/>
      <c r="H102" s="23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6"/>
      <c r="E103" s="235"/>
      <c r="F103" s="93">
        <f t="shared" si="125"/>
        <v>0</v>
      </c>
      <c r="G103" s="116"/>
      <c r="H103" s="23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6"/>
      <c r="E104" s="235"/>
      <c r="F104" s="93">
        <f t="shared" si="125"/>
        <v>0</v>
      </c>
      <c r="G104" s="116"/>
      <c r="H104" s="23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6"/>
      <c r="E105" s="235"/>
      <c r="F105" s="93">
        <f t="shared" si="125"/>
        <v>0</v>
      </c>
      <c r="G105" s="116"/>
      <c r="H105" s="23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6"/>
      <c r="E106" s="235"/>
      <c r="F106" s="93">
        <f t="shared" si="125"/>
        <v>0</v>
      </c>
      <c r="G106" s="116"/>
      <c r="H106" s="23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6"/>
      <c r="E107" s="235"/>
      <c r="F107" s="93">
        <f t="shared" si="125"/>
        <v>0</v>
      </c>
      <c r="G107" s="116"/>
      <c r="H107" s="23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6"/>
      <c r="E108" s="235"/>
      <c r="F108" s="93">
        <f t="shared" si="125"/>
        <v>0</v>
      </c>
      <c r="G108" s="116"/>
      <c r="H108" s="23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6"/>
      <c r="E109" s="235"/>
      <c r="F109" s="93">
        <f t="shared" si="125"/>
        <v>0</v>
      </c>
      <c r="G109" s="116"/>
      <c r="H109" s="23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6"/>
      <c r="E110" s="235"/>
      <c r="F110" s="93">
        <f t="shared" si="125"/>
        <v>0</v>
      </c>
      <c r="G110" s="116"/>
      <c r="H110" s="23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6"/>
      <c r="E111" s="235"/>
      <c r="F111" s="93">
        <f t="shared" si="125"/>
        <v>0</v>
      </c>
      <c r="G111" s="116"/>
      <c r="H111" s="23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6"/>
      <c r="E112" s="235"/>
      <c r="F112" s="93">
        <f t="shared" si="125"/>
        <v>0</v>
      </c>
      <c r="G112" s="116"/>
      <c r="H112" s="23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6"/>
      <c r="E113" s="235"/>
      <c r="F113" s="93">
        <f t="shared" si="125"/>
        <v>0</v>
      </c>
      <c r="G113" s="116"/>
      <c r="H113" s="23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6"/>
      <c r="E114" s="235"/>
      <c r="F114" s="93">
        <f t="shared" si="125"/>
        <v>0</v>
      </c>
      <c r="G114" s="116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6"/>
      <c r="E115" s="235"/>
      <c r="F115" s="93">
        <f t="shared" si="125"/>
        <v>0</v>
      </c>
      <c r="G115" s="116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6"/>
      <c r="E116" s="235"/>
      <c r="F116" s="93">
        <f t="shared" si="125"/>
        <v>0</v>
      </c>
      <c r="G116" s="116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6"/>
      <c r="E117" s="235"/>
      <c r="F117" s="93">
        <f t="shared" si="125"/>
        <v>0</v>
      </c>
      <c r="G117" s="116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6"/>
      <c r="E118" s="93"/>
      <c r="F118" s="93">
        <f t="shared" si="125"/>
        <v>0</v>
      </c>
      <c r="G118" s="116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6"/>
      <c r="E119" s="93"/>
      <c r="F119" s="93">
        <f t="shared" si="125"/>
        <v>0</v>
      </c>
      <c r="G119" s="116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6"/>
      <c r="E120" s="93"/>
      <c r="F120" s="93">
        <f t="shared" si="125"/>
        <v>0</v>
      </c>
      <c r="G120" s="116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6"/>
      <c r="E121" s="93"/>
      <c r="F121" s="93">
        <f t="shared" si="125"/>
        <v>0</v>
      </c>
      <c r="G121" s="116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6"/>
      <c r="E122" s="93"/>
      <c r="F122" s="93">
        <f t="shared" si="125"/>
        <v>0</v>
      </c>
      <c r="G122" s="116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6"/>
      <c r="E123" s="93"/>
      <c r="F123" s="93">
        <f t="shared" si="125"/>
        <v>0</v>
      </c>
      <c r="G123" s="116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6"/>
      <c r="E124" s="93"/>
      <c r="F124" s="93">
        <f t="shared" si="125"/>
        <v>0</v>
      </c>
      <c r="G124" s="116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6"/>
      <c r="E125" s="93"/>
      <c r="F125" s="93">
        <f t="shared" si="125"/>
        <v>0</v>
      </c>
      <c r="G125" s="116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6"/>
      <c r="E126" s="93"/>
      <c r="F126" s="93">
        <f t="shared" si="125"/>
        <v>0</v>
      </c>
      <c r="G126" s="116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6"/>
      <c r="E127" s="93"/>
      <c r="F127" s="93">
        <f t="shared" si="125"/>
        <v>0</v>
      </c>
      <c r="G127" s="116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6"/>
      <c r="E128" s="93"/>
      <c r="F128" s="93">
        <f t="shared" si="125"/>
        <v>0</v>
      </c>
      <c r="G128" s="116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6"/>
      <c r="E129" s="93"/>
      <c r="F129" s="93">
        <f t="shared" si="125"/>
        <v>0</v>
      </c>
      <c r="G129" s="116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6"/>
      <c r="E130" s="115"/>
      <c r="F130" s="93">
        <f t="shared" si="125"/>
        <v>0</v>
      </c>
      <c r="G130" s="116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42">
        <f>SUM(D132:D137)</f>
        <v>0</v>
      </c>
      <c r="E131" s="242">
        <f t="shared" ref="E131:O131" si="132">SUM(E132:E137)</f>
        <v>0</v>
      </c>
      <c r="F131" s="242">
        <f t="shared" si="132"/>
        <v>0</v>
      </c>
      <c r="G131" s="242">
        <f t="shared" si="132"/>
        <v>0</v>
      </c>
      <c r="H131" s="242">
        <f t="shared" si="132"/>
        <v>0</v>
      </c>
      <c r="I131" s="242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6"/>
      <c r="E132" s="235"/>
      <c r="F132" s="93">
        <f t="shared" ref="F132:F137" si="133">D132+E132</f>
        <v>0</v>
      </c>
      <c r="G132" s="116"/>
      <c r="H132" s="23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6"/>
      <c r="E133" s="235"/>
      <c r="F133" s="93">
        <f t="shared" si="133"/>
        <v>0</v>
      </c>
      <c r="G133" s="116"/>
      <c r="H133" s="23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6"/>
      <c r="E134" s="235"/>
      <c r="F134" s="93">
        <f t="shared" si="133"/>
        <v>0</v>
      </c>
      <c r="G134" s="116"/>
      <c r="H134" s="23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6"/>
      <c r="E135" s="235"/>
      <c r="F135" s="93">
        <f t="shared" si="133"/>
        <v>0</v>
      </c>
      <c r="G135" s="116"/>
      <c r="H135" s="23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6"/>
      <c r="E136" s="235"/>
      <c r="F136" s="93">
        <f t="shared" si="133"/>
        <v>0</v>
      </c>
      <c r="G136" s="116"/>
      <c r="H136" s="23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6"/>
      <c r="E137" s="235"/>
      <c r="F137" s="93">
        <f t="shared" si="133"/>
        <v>0</v>
      </c>
      <c r="G137" s="116"/>
      <c r="H137" s="23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1">
        <f>SUM(D139:D144)</f>
        <v>0</v>
      </c>
      <c r="E138" s="91">
        <f t="shared" ref="E138:O138" si="138">SUM(E139:E144)</f>
        <v>0</v>
      </c>
      <c r="F138" s="91">
        <f t="shared" si="138"/>
        <v>0</v>
      </c>
      <c r="G138" s="91">
        <f t="shared" si="138"/>
        <v>0</v>
      </c>
      <c r="H138" s="91">
        <f t="shared" si="138"/>
        <v>0</v>
      </c>
      <c r="I138" s="91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6"/>
      <c r="E139" s="235"/>
      <c r="F139" s="93">
        <f t="shared" ref="F139:F144" si="139">D139+E139</f>
        <v>0</v>
      </c>
      <c r="G139" s="116"/>
      <c r="H139" s="23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6"/>
      <c r="E140" s="235"/>
      <c r="F140" s="93">
        <f t="shared" si="139"/>
        <v>0</v>
      </c>
      <c r="G140" s="116"/>
      <c r="H140" s="23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6"/>
      <c r="E141" s="235"/>
      <c r="F141" s="93">
        <f t="shared" si="139"/>
        <v>0</v>
      </c>
      <c r="G141" s="116"/>
      <c r="H141" s="23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6"/>
      <c r="E142" s="235"/>
      <c r="F142" s="93">
        <f t="shared" si="139"/>
        <v>0</v>
      </c>
      <c r="G142" s="116"/>
      <c r="H142" s="23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6"/>
      <c r="E143" s="235"/>
      <c r="F143" s="93">
        <f t="shared" si="139"/>
        <v>0</v>
      </c>
      <c r="G143" s="116"/>
      <c r="H143" s="23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6"/>
      <c r="E144" s="235"/>
      <c r="F144" s="93">
        <f t="shared" si="139"/>
        <v>0</v>
      </c>
      <c r="G144" s="116"/>
      <c r="H144" s="23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1">
        <f>SUM(D146:D147)</f>
        <v>0</v>
      </c>
      <c r="E145" s="91">
        <f t="shared" ref="E145:O145" si="144">SUM(E146:E147)</f>
        <v>0</v>
      </c>
      <c r="F145" s="91">
        <f t="shared" si="144"/>
        <v>0</v>
      </c>
      <c r="G145" s="91">
        <f t="shared" si="144"/>
        <v>0</v>
      </c>
      <c r="H145" s="91">
        <f t="shared" si="144"/>
        <v>0</v>
      </c>
      <c r="I145" s="91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235"/>
      <c r="F146" s="93">
        <f t="shared" ref="F146:F147" si="145">D146+E146</f>
        <v>0</v>
      </c>
      <c r="G146" s="94"/>
      <c r="H146" s="23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235"/>
      <c r="F147" s="93">
        <f t="shared" si="145"/>
        <v>0</v>
      </c>
      <c r="G147" s="94"/>
      <c r="H147" s="23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1">
        <f>SUM(D149:D149)</f>
        <v>0</v>
      </c>
      <c r="E148" s="91">
        <f t="shared" ref="E148:O148" si="150">SUM(E149:E149)</f>
        <v>0</v>
      </c>
      <c r="F148" s="91">
        <f t="shared" si="150"/>
        <v>0</v>
      </c>
      <c r="G148" s="91">
        <f t="shared" si="150"/>
        <v>0</v>
      </c>
      <c r="H148" s="91">
        <f t="shared" si="150"/>
        <v>0</v>
      </c>
      <c r="I148" s="91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6"/>
      <c r="E149" s="235"/>
      <c r="F149" s="93">
        <f t="shared" ref="F149" si="151">D149+E149</f>
        <v>0</v>
      </c>
      <c r="G149" s="116"/>
      <c r="H149" s="23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1">
        <f>SUM(D151:D151)</f>
        <v>0</v>
      </c>
      <c r="E150" s="91">
        <f t="shared" ref="E150:O150" si="156">SUM(E151:E151)</f>
        <v>0</v>
      </c>
      <c r="F150" s="91">
        <f t="shared" si="156"/>
        <v>0</v>
      </c>
      <c r="G150" s="91">
        <f t="shared" si="156"/>
        <v>0</v>
      </c>
      <c r="H150" s="91">
        <f t="shared" si="156"/>
        <v>0</v>
      </c>
      <c r="I150" s="91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6"/>
      <c r="E151" s="93"/>
      <c r="F151" s="93">
        <f t="shared" ref="F151" si="157">D151+E151</f>
        <v>0</v>
      </c>
      <c r="G151" s="116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1">
        <f>SUM(D153:D155)</f>
        <v>0</v>
      </c>
      <c r="E152" s="91">
        <f t="shared" ref="E152:O152" si="162">SUM(E153:E155)</f>
        <v>0</v>
      </c>
      <c r="F152" s="91">
        <f t="shared" si="162"/>
        <v>0</v>
      </c>
      <c r="G152" s="91">
        <f t="shared" si="162"/>
        <v>0</v>
      </c>
      <c r="H152" s="91">
        <f t="shared" si="162"/>
        <v>0</v>
      </c>
      <c r="I152" s="91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6"/>
      <c r="E153" s="235"/>
      <c r="F153" s="93">
        <f t="shared" ref="F153:F155" si="163">D153+E153</f>
        <v>0</v>
      </c>
      <c r="G153" s="116"/>
      <c r="H153" s="23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6"/>
      <c r="E154" s="235"/>
      <c r="F154" s="93">
        <f t="shared" si="163"/>
        <v>0</v>
      </c>
      <c r="G154" s="116"/>
      <c r="H154" s="23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6"/>
      <c r="E155" s="235"/>
      <c r="F155" s="93">
        <f t="shared" si="163"/>
        <v>0</v>
      </c>
      <c r="G155" s="116"/>
      <c r="H155" s="23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1">
        <v>0</v>
      </c>
      <c r="E156" s="91">
        <f t="shared" ref="E156:O156" si="168">SUM(E157:E157)</f>
        <v>0</v>
      </c>
      <c r="F156" s="91">
        <f t="shared" si="168"/>
        <v>0</v>
      </c>
      <c r="G156" s="91">
        <f t="shared" si="168"/>
        <v>0</v>
      </c>
      <c r="H156" s="91">
        <f t="shared" si="168"/>
        <v>0</v>
      </c>
      <c r="I156" s="91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235"/>
      <c r="F157" s="93">
        <f t="shared" ref="F157" si="169">D157+E157</f>
        <v>0</v>
      </c>
      <c r="G157" s="94"/>
      <c r="H157" s="23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1">
        <f t="shared" ref="D158:O158" si="174">SUM(D159:D159)</f>
        <v>0</v>
      </c>
      <c r="E158" s="91">
        <f t="shared" si="174"/>
        <v>0</v>
      </c>
      <c r="F158" s="91">
        <f t="shared" si="174"/>
        <v>0</v>
      </c>
      <c r="G158" s="91">
        <f t="shared" si="174"/>
        <v>0</v>
      </c>
      <c r="H158" s="91">
        <f t="shared" si="174"/>
        <v>0</v>
      </c>
      <c r="I158" s="91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6"/>
      <c r="E159" s="235"/>
      <c r="F159" s="93">
        <f t="shared" ref="F159" si="175">D159+E159</f>
        <v>0</v>
      </c>
      <c r="G159" s="116"/>
      <c r="H159" s="23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1">
        <f t="shared" ref="D160:O160" si="180">SUM(D161:D161)</f>
        <v>0</v>
      </c>
      <c r="E160" s="91">
        <f t="shared" si="180"/>
        <v>0</v>
      </c>
      <c r="F160" s="91">
        <f t="shared" si="180"/>
        <v>0</v>
      </c>
      <c r="G160" s="91">
        <f t="shared" si="180"/>
        <v>0</v>
      </c>
      <c r="H160" s="91">
        <f t="shared" si="180"/>
        <v>0</v>
      </c>
      <c r="I160" s="91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6"/>
      <c r="E161" s="235"/>
      <c r="F161" s="93">
        <f t="shared" ref="F161" si="181">D161+E161</f>
        <v>0</v>
      </c>
      <c r="G161" s="116"/>
      <c r="H161" s="23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1">
        <f t="shared" ref="D162:O162" si="186">SUM(D163:D166)</f>
        <v>0</v>
      </c>
      <c r="E162" s="91">
        <f t="shared" si="186"/>
        <v>0</v>
      </c>
      <c r="F162" s="91">
        <f t="shared" si="186"/>
        <v>0</v>
      </c>
      <c r="G162" s="91">
        <f t="shared" si="186"/>
        <v>0</v>
      </c>
      <c r="H162" s="91">
        <f t="shared" si="186"/>
        <v>0</v>
      </c>
      <c r="I162" s="91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6"/>
      <c r="E163" s="235"/>
      <c r="F163" s="93">
        <f t="shared" ref="F163:F166" si="187">D163+E163</f>
        <v>0</v>
      </c>
      <c r="G163" s="116"/>
      <c r="H163" s="23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6"/>
      <c r="E164" s="235"/>
      <c r="F164" s="93">
        <f t="shared" si="187"/>
        <v>0</v>
      </c>
      <c r="G164" s="116"/>
      <c r="H164" s="23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6"/>
      <c r="E165" s="235"/>
      <c r="F165" s="93">
        <f t="shared" si="187"/>
        <v>0</v>
      </c>
      <c r="G165" s="116"/>
      <c r="H165" s="23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6"/>
      <c r="E166" s="235"/>
      <c r="F166" s="93">
        <f t="shared" si="187"/>
        <v>0</v>
      </c>
      <c r="G166" s="116"/>
      <c r="H166" s="23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1">
        <f t="shared" ref="D167:O167" si="192">SUM(D168:D173)</f>
        <v>0</v>
      </c>
      <c r="E167" s="91">
        <f t="shared" si="192"/>
        <v>0</v>
      </c>
      <c r="F167" s="91">
        <f t="shared" si="192"/>
        <v>0</v>
      </c>
      <c r="G167" s="91">
        <f t="shared" si="192"/>
        <v>0</v>
      </c>
      <c r="H167" s="91">
        <f t="shared" si="192"/>
        <v>0</v>
      </c>
      <c r="I167" s="91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6"/>
      <c r="E168" s="235"/>
      <c r="F168" s="93">
        <f t="shared" ref="F168:F173" si="193">D168+E168</f>
        <v>0</v>
      </c>
      <c r="G168" s="116"/>
      <c r="H168" s="23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6"/>
      <c r="E169" s="93"/>
      <c r="F169" s="93">
        <f t="shared" si="193"/>
        <v>0</v>
      </c>
      <c r="G169" s="116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6"/>
      <c r="E170" s="93"/>
      <c r="F170" s="93">
        <f t="shared" si="193"/>
        <v>0</v>
      </c>
      <c r="G170" s="116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6"/>
      <c r="E171" s="93"/>
      <c r="F171" s="93">
        <f t="shared" si="193"/>
        <v>0</v>
      </c>
      <c r="G171" s="116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6"/>
      <c r="E172" s="93"/>
      <c r="F172" s="93">
        <f t="shared" si="193"/>
        <v>0</v>
      </c>
      <c r="G172" s="116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6"/>
      <c r="E173" s="93"/>
      <c r="F173" s="93">
        <f t="shared" si="193"/>
        <v>0</v>
      </c>
      <c r="G173" s="116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1">
        <f t="shared" ref="D174:O174" si="198">SUM(D175:D180)</f>
        <v>0</v>
      </c>
      <c r="E174" s="91">
        <f t="shared" si="198"/>
        <v>0</v>
      </c>
      <c r="F174" s="91">
        <f t="shared" si="198"/>
        <v>0</v>
      </c>
      <c r="G174" s="91">
        <f t="shared" si="198"/>
        <v>0</v>
      </c>
      <c r="H174" s="91">
        <f t="shared" si="198"/>
        <v>0</v>
      </c>
      <c r="I174" s="91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6"/>
      <c r="E175" s="235"/>
      <c r="F175" s="93">
        <f t="shared" ref="F175:F180" si="199">D175+E175</f>
        <v>0</v>
      </c>
      <c r="G175" s="116"/>
      <c r="H175" s="23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6"/>
      <c r="E176" s="235"/>
      <c r="F176" s="93">
        <f t="shared" si="199"/>
        <v>0</v>
      </c>
      <c r="G176" s="116"/>
      <c r="H176" s="23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6"/>
      <c r="E177" s="235"/>
      <c r="F177" s="93">
        <f t="shared" si="199"/>
        <v>0</v>
      </c>
      <c r="G177" s="116"/>
      <c r="H177" s="23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6"/>
      <c r="E178" s="235"/>
      <c r="F178" s="93">
        <f t="shared" si="199"/>
        <v>0</v>
      </c>
      <c r="G178" s="116"/>
      <c r="H178" s="23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6"/>
      <c r="E179" s="235"/>
      <c r="F179" s="93">
        <f t="shared" si="199"/>
        <v>0</v>
      </c>
      <c r="G179" s="116"/>
      <c r="H179" s="23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6"/>
      <c r="E180" s="235"/>
      <c r="F180" s="93">
        <f t="shared" si="199"/>
        <v>0</v>
      </c>
      <c r="G180" s="116"/>
      <c r="H180" s="23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1">
        <f t="shared" ref="D181:O181" si="204">SUM(D182:D189)</f>
        <v>0</v>
      </c>
      <c r="E181" s="91">
        <f t="shared" si="204"/>
        <v>0</v>
      </c>
      <c r="F181" s="91">
        <f t="shared" si="204"/>
        <v>0</v>
      </c>
      <c r="G181" s="91">
        <f t="shared" si="204"/>
        <v>0</v>
      </c>
      <c r="H181" s="91">
        <f t="shared" si="204"/>
        <v>0</v>
      </c>
      <c r="I181" s="91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6"/>
      <c r="E182" s="235"/>
      <c r="F182" s="93">
        <f t="shared" ref="F182:F189" si="205">D182+E182</f>
        <v>0</v>
      </c>
      <c r="G182" s="116"/>
      <c r="H182" s="23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6"/>
      <c r="E183" s="235"/>
      <c r="F183" s="93">
        <f t="shared" si="205"/>
        <v>0</v>
      </c>
      <c r="G183" s="116"/>
      <c r="H183" s="23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6"/>
      <c r="E184" s="93"/>
      <c r="F184" s="93">
        <f t="shared" si="205"/>
        <v>0</v>
      </c>
      <c r="G184" s="116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6"/>
      <c r="E185" s="93"/>
      <c r="F185" s="93">
        <f t="shared" si="205"/>
        <v>0</v>
      </c>
      <c r="G185" s="116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6"/>
      <c r="E186" s="93"/>
      <c r="F186" s="93">
        <f t="shared" si="205"/>
        <v>0</v>
      </c>
      <c r="G186" s="116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6"/>
      <c r="E187" s="235"/>
      <c r="F187" s="93">
        <f t="shared" si="205"/>
        <v>0</v>
      </c>
      <c r="G187" s="116"/>
      <c r="H187" s="23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6"/>
      <c r="E188" s="235"/>
      <c r="F188" s="93">
        <f t="shared" si="205"/>
        <v>0</v>
      </c>
      <c r="G188" s="116"/>
      <c r="H188" s="23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6"/>
      <c r="E189" s="235"/>
      <c r="F189" s="93">
        <f t="shared" si="205"/>
        <v>0</v>
      </c>
      <c r="G189" s="116"/>
      <c r="H189" s="23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1">
        <f t="shared" ref="D190:O190" si="210">SUM(D191:D191)</f>
        <v>0</v>
      </c>
      <c r="E190" s="91">
        <f t="shared" si="210"/>
        <v>0</v>
      </c>
      <c r="F190" s="91">
        <f t="shared" si="210"/>
        <v>0</v>
      </c>
      <c r="G190" s="91">
        <f t="shared" si="210"/>
        <v>0</v>
      </c>
      <c r="H190" s="91">
        <f t="shared" si="210"/>
        <v>0</v>
      </c>
      <c r="I190" s="91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6"/>
      <c r="E191" s="235"/>
      <c r="F191" s="93">
        <f t="shared" ref="F191" si="211">D191+E191</f>
        <v>0</v>
      </c>
      <c r="G191" s="116"/>
      <c r="H191" s="23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1">
        <f>SUM(D193:D195)</f>
        <v>0</v>
      </c>
      <c r="E192" s="91">
        <f t="shared" ref="E192:O192" si="216">SUM(E193:E195)</f>
        <v>0</v>
      </c>
      <c r="F192" s="91">
        <f t="shared" si="216"/>
        <v>0</v>
      </c>
      <c r="G192" s="91">
        <f t="shared" si="216"/>
        <v>0</v>
      </c>
      <c r="H192" s="91">
        <f t="shared" si="216"/>
        <v>0</v>
      </c>
      <c r="I192" s="91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6"/>
      <c r="E193" s="93"/>
      <c r="F193" s="93">
        <f t="shared" ref="F193:F195" si="217">D193+E193</f>
        <v>0</v>
      </c>
      <c r="G193" s="116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6"/>
      <c r="E194" s="235"/>
      <c r="F194" s="93">
        <f t="shared" si="217"/>
        <v>0</v>
      </c>
      <c r="G194" s="116"/>
      <c r="H194" s="23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6"/>
      <c r="E195" s="235"/>
      <c r="F195" s="93">
        <f t="shared" si="217"/>
        <v>0</v>
      </c>
      <c r="G195" s="116"/>
      <c r="H195" s="23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1">
        <f t="shared" ref="D196:O196" si="222">SUM(D197:D200)</f>
        <v>0</v>
      </c>
      <c r="E196" s="91">
        <f t="shared" si="222"/>
        <v>0</v>
      </c>
      <c r="F196" s="91">
        <f t="shared" si="222"/>
        <v>0</v>
      </c>
      <c r="G196" s="91">
        <f t="shared" si="222"/>
        <v>0</v>
      </c>
      <c r="H196" s="91">
        <f t="shared" si="222"/>
        <v>0</v>
      </c>
      <c r="I196" s="91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6"/>
      <c r="E197" s="93"/>
      <c r="F197" s="93">
        <f t="shared" ref="F197:F200" si="223">D197+E197</f>
        <v>0</v>
      </c>
      <c r="G197" s="116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6"/>
      <c r="E198" s="235"/>
      <c r="F198" s="93">
        <f t="shared" si="223"/>
        <v>0</v>
      </c>
      <c r="G198" s="116"/>
      <c r="H198" s="23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6"/>
      <c r="E199" s="235"/>
      <c r="F199" s="93">
        <f t="shared" si="223"/>
        <v>0</v>
      </c>
      <c r="G199" s="116"/>
      <c r="H199" s="23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6"/>
      <c r="E200" s="235"/>
      <c r="F200" s="93">
        <f t="shared" si="223"/>
        <v>0</v>
      </c>
      <c r="G200" s="116"/>
      <c r="H200" s="23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1">
        <f>SUM(D202:D211)</f>
        <v>0</v>
      </c>
      <c r="E201" s="91">
        <f t="shared" ref="E201:O201" si="228">SUM(E202:E211)</f>
        <v>0</v>
      </c>
      <c r="F201" s="91">
        <f t="shared" si="228"/>
        <v>0</v>
      </c>
      <c r="G201" s="91">
        <f t="shared" si="228"/>
        <v>0</v>
      </c>
      <c r="H201" s="91">
        <f t="shared" si="228"/>
        <v>0</v>
      </c>
      <c r="I201" s="91">
        <f t="shared" si="228"/>
        <v>0</v>
      </c>
      <c r="J201" s="91">
        <f t="shared" si="228"/>
        <v>0</v>
      </c>
      <c r="K201" s="91">
        <f t="shared" si="228"/>
        <v>0</v>
      </c>
      <c r="L201" s="91">
        <f t="shared" si="228"/>
        <v>0</v>
      </c>
      <c r="M201" s="91">
        <f t="shared" si="228"/>
        <v>0</v>
      </c>
      <c r="N201" s="91">
        <f t="shared" si="228"/>
        <v>0</v>
      </c>
      <c r="O201" s="91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6"/>
      <c r="E202" s="235"/>
      <c r="F202" s="93">
        <f>D202+E202</f>
        <v>0</v>
      </c>
      <c r="G202" s="116"/>
      <c r="H202" s="23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6"/>
      <c r="E203" s="235"/>
      <c r="F203" s="93">
        <f t="shared" ref="F203:F211" si="229">D203+E203</f>
        <v>0</v>
      </c>
      <c r="G203" s="116"/>
      <c r="H203" s="23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6"/>
      <c r="E204" s="235"/>
      <c r="F204" s="93">
        <f t="shared" si="229"/>
        <v>0</v>
      </c>
      <c r="G204" s="116"/>
      <c r="H204" s="23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6"/>
      <c r="E205" s="235"/>
      <c r="F205" s="93">
        <f t="shared" si="229"/>
        <v>0</v>
      </c>
      <c r="G205" s="116"/>
      <c r="H205" s="23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6"/>
      <c r="E206" s="235"/>
      <c r="F206" s="93">
        <f t="shared" si="229"/>
        <v>0</v>
      </c>
      <c r="G206" s="116"/>
      <c r="H206" s="23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6"/>
      <c r="E207" s="235"/>
      <c r="F207" s="93">
        <f t="shared" si="229"/>
        <v>0</v>
      </c>
      <c r="G207" s="116"/>
      <c r="H207" s="23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6"/>
      <c r="E208" s="235"/>
      <c r="F208" s="93">
        <f t="shared" si="229"/>
        <v>0</v>
      </c>
      <c r="G208" s="116"/>
      <c r="H208" s="23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6"/>
      <c r="E209" s="235"/>
      <c r="F209" s="93">
        <f t="shared" si="229"/>
        <v>0</v>
      </c>
      <c r="G209" s="116"/>
      <c r="H209" s="23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6"/>
      <c r="E210" s="235"/>
      <c r="F210" s="93">
        <f t="shared" si="229"/>
        <v>0</v>
      </c>
      <c r="G210" s="116"/>
      <c r="H210" s="23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6"/>
      <c r="E211" s="235"/>
      <c r="F211" s="93">
        <f t="shared" si="229"/>
        <v>0</v>
      </c>
      <c r="G211" s="116"/>
      <c r="H211" s="23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1">
        <f>SUM(D213:D228)</f>
        <v>0</v>
      </c>
      <c r="E212" s="91">
        <f t="shared" ref="E212:O212" si="235">SUM(E213:E228)</f>
        <v>0</v>
      </c>
      <c r="F212" s="91">
        <f t="shared" si="235"/>
        <v>0</v>
      </c>
      <c r="G212" s="91">
        <f t="shared" si="235"/>
        <v>0</v>
      </c>
      <c r="H212" s="91">
        <f t="shared" si="235"/>
        <v>0</v>
      </c>
      <c r="I212" s="91">
        <f t="shared" si="235"/>
        <v>0</v>
      </c>
      <c r="J212" s="91">
        <f t="shared" si="235"/>
        <v>0</v>
      </c>
      <c r="K212" s="91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1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6"/>
      <c r="E213" s="235"/>
      <c r="F213" s="93">
        <f t="shared" ref="F213:F228" si="238">D213+E213</f>
        <v>0</v>
      </c>
      <c r="G213" s="116"/>
      <c r="H213" s="23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6"/>
      <c r="E214" s="235"/>
      <c r="F214" s="93">
        <f t="shared" si="238"/>
        <v>0</v>
      </c>
      <c r="G214" s="116"/>
      <c r="H214" s="23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6"/>
      <c r="E215" s="235"/>
      <c r="F215" s="93">
        <f t="shared" si="238"/>
        <v>0</v>
      </c>
      <c r="G215" s="116"/>
      <c r="H215" s="23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6"/>
      <c r="E216" s="235"/>
      <c r="F216" s="93">
        <f t="shared" si="238"/>
        <v>0</v>
      </c>
      <c r="G216" s="116"/>
      <c r="H216" s="23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6"/>
      <c r="E217" s="235"/>
      <c r="F217" s="93">
        <f t="shared" si="238"/>
        <v>0</v>
      </c>
      <c r="G217" s="116"/>
      <c r="H217" s="23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6"/>
      <c r="E218" s="235"/>
      <c r="F218" s="93">
        <f t="shared" si="238"/>
        <v>0</v>
      </c>
      <c r="G218" s="116"/>
      <c r="H218" s="23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6"/>
      <c r="E219" s="235"/>
      <c r="F219" s="93">
        <f t="shared" si="238"/>
        <v>0</v>
      </c>
      <c r="G219" s="116"/>
      <c r="H219" s="23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6"/>
      <c r="E220" s="235"/>
      <c r="F220" s="93">
        <f t="shared" si="238"/>
        <v>0</v>
      </c>
      <c r="G220" s="116"/>
      <c r="H220" s="23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235"/>
      <c r="F221" s="93">
        <f t="shared" si="238"/>
        <v>0</v>
      </c>
      <c r="G221" s="94"/>
      <c r="H221" s="23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235"/>
      <c r="F222" s="93">
        <f t="shared" si="238"/>
        <v>0</v>
      </c>
      <c r="G222" s="94"/>
      <c r="H222" s="23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235"/>
      <c r="F223" s="93">
        <f t="shared" si="238"/>
        <v>0</v>
      </c>
      <c r="G223" s="94"/>
      <c r="H223" s="23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235"/>
      <c r="F224" s="93">
        <f t="shared" si="238"/>
        <v>0</v>
      </c>
      <c r="G224" s="94"/>
      <c r="H224" s="23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6"/>
      <c r="E225" s="235"/>
      <c r="F225" s="93">
        <f t="shared" si="238"/>
        <v>0</v>
      </c>
      <c r="G225" s="116"/>
      <c r="H225" s="23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6"/>
      <c r="E226" s="235"/>
      <c r="F226" s="93">
        <f t="shared" si="238"/>
        <v>0</v>
      </c>
      <c r="G226" s="116"/>
      <c r="H226" s="23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6"/>
      <c r="E227" s="235"/>
      <c r="F227" s="93">
        <f t="shared" si="238"/>
        <v>0</v>
      </c>
      <c r="G227" s="116"/>
      <c r="H227" s="23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6"/>
      <c r="E228" s="235"/>
      <c r="F228" s="93">
        <f t="shared" si="238"/>
        <v>0</v>
      </c>
      <c r="G228" s="116"/>
      <c r="H228" s="23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2">
        <f t="shared" ref="D229:L229" si="243">D10+D11+D22+D24+D26+D30+D35+D37+D41+D44+D46+D49+D58+D62+D65+D69+D72+D74+D79+D131+D138+D145+D148+D150+D152+D156+D158+D160+D162+D167+D174+D181+D190+D192+D196+D201+D212</f>
        <v>0</v>
      </c>
      <c r="E229" s="92">
        <f t="shared" si="243"/>
        <v>0</v>
      </c>
      <c r="F229" s="92">
        <f t="shared" si="243"/>
        <v>0</v>
      </c>
      <c r="G229" s="92">
        <f t="shared" si="243"/>
        <v>0</v>
      </c>
      <c r="H229" s="92">
        <f t="shared" si="243"/>
        <v>0</v>
      </c>
      <c r="I229" s="92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O231"/>
  <sheetViews>
    <sheetView topLeftCell="A183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245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234" t="s">
        <v>125</v>
      </c>
      <c r="F9" s="89" t="s">
        <v>126</v>
      </c>
      <c r="G9" s="89" t="s">
        <v>124</v>
      </c>
      <c r="H9" s="234" t="s">
        <v>125</v>
      </c>
      <c r="I9" s="89" t="s">
        <v>126</v>
      </c>
      <c r="J9" s="89" t="s">
        <v>124</v>
      </c>
      <c r="K9" s="234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1">
        <v>0</v>
      </c>
      <c r="F10" s="91">
        <v>0</v>
      </c>
      <c r="G10" s="90">
        <v>0</v>
      </c>
      <c r="H10" s="91">
        <v>0</v>
      </c>
      <c r="I10" s="91">
        <v>0</v>
      </c>
      <c r="J10" s="90">
        <v>0</v>
      </c>
      <c r="K10" s="91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235"/>
      <c r="F12" s="93">
        <f>D12+E12</f>
        <v>0</v>
      </c>
      <c r="G12" s="114"/>
      <c r="H12" s="235"/>
      <c r="I12" s="93">
        <f>G12+H12</f>
        <v>0</v>
      </c>
      <c r="J12" s="114"/>
      <c r="K12" s="23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235"/>
      <c r="F13" s="93">
        <f t="shared" ref="F13:F21" si="3">D13+E13</f>
        <v>0</v>
      </c>
      <c r="G13" s="114"/>
      <c r="H13" s="235"/>
      <c r="I13" s="93">
        <f t="shared" ref="I13:I21" si="4">G13+H13</f>
        <v>0</v>
      </c>
      <c r="J13" s="114"/>
      <c r="K13" s="23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235"/>
      <c r="F14" s="93">
        <f t="shared" si="3"/>
        <v>0</v>
      </c>
      <c r="G14" s="114"/>
      <c r="H14" s="235"/>
      <c r="I14" s="93">
        <f t="shared" si="4"/>
        <v>0</v>
      </c>
      <c r="J14" s="114"/>
      <c r="K14" s="23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235"/>
      <c r="F15" s="93">
        <f t="shared" si="3"/>
        <v>0</v>
      </c>
      <c r="G15" s="114"/>
      <c r="H15" s="235"/>
      <c r="I15" s="93">
        <f t="shared" si="4"/>
        <v>0</v>
      </c>
      <c r="J15" s="114"/>
      <c r="K15" s="23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235"/>
      <c r="F16" s="93">
        <f t="shared" si="3"/>
        <v>0</v>
      </c>
      <c r="G16" s="114"/>
      <c r="H16" s="235"/>
      <c r="I16" s="93">
        <f t="shared" si="4"/>
        <v>0</v>
      </c>
      <c r="J16" s="114"/>
      <c r="K16" s="23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235"/>
      <c r="F17" s="93">
        <f t="shared" si="3"/>
        <v>0</v>
      </c>
      <c r="G17" s="114"/>
      <c r="H17" s="235"/>
      <c r="I17" s="93">
        <f t="shared" si="4"/>
        <v>0</v>
      </c>
      <c r="J17" s="114"/>
      <c r="K17" s="23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1">
        <f t="shared" si="7"/>
        <v>0</v>
      </c>
      <c r="F22" s="90">
        <f t="shared" si="7"/>
        <v>0</v>
      </c>
      <c r="G22" s="90">
        <f t="shared" si="7"/>
        <v>0</v>
      </c>
      <c r="H22" s="91">
        <f t="shared" si="7"/>
        <v>0</v>
      </c>
      <c r="I22" s="90">
        <f t="shared" si="7"/>
        <v>0</v>
      </c>
      <c r="J22" s="90">
        <f t="shared" si="7"/>
        <v>0</v>
      </c>
      <c r="K22" s="91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235"/>
      <c r="F23" s="93">
        <f t="shared" ref="F23" si="8">D23+E23</f>
        <v>0</v>
      </c>
      <c r="G23" s="114"/>
      <c r="H23" s="235"/>
      <c r="I23" s="93">
        <f t="shared" ref="I23" si="9">G23+H23</f>
        <v>0</v>
      </c>
      <c r="J23" s="114"/>
      <c r="K23" s="23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1">
        <f t="shared" si="13"/>
        <v>0</v>
      </c>
      <c r="F24" s="90">
        <f t="shared" si="13"/>
        <v>0</v>
      </c>
      <c r="G24" s="90">
        <f t="shared" si="13"/>
        <v>0</v>
      </c>
      <c r="H24" s="91">
        <f t="shared" si="13"/>
        <v>0</v>
      </c>
      <c r="I24" s="90">
        <f t="shared" si="13"/>
        <v>0</v>
      </c>
      <c r="J24" s="90">
        <f t="shared" si="13"/>
        <v>0</v>
      </c>
      <c r="K24" s="91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1">
        <f t="shared" si="19"/>
        <v>0</v>
      </c>
      <c r="F26" s="90">
        <f t="shared" si="19"/>
        <v>0</v>
      </c>
      <c r="G26" s="90">
        <f t="shared" si="19"/>
        <v>0</v>
      </c>
      <c r="H26" s="91">
        <f t="shared" si="19"/>
        <v>0</v>
      </c>
      <c r="I26" s="90">
        <f t="shared" si="19"/>
        <v>0</v>
      </c>
      <c r="J26" s="90">
        <f t="shared" si="19"/>
        <v>0</v>
      </c>
      <c r="K26" s="91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235"/>
      <c r="F27" s="93">
        <f t="shared" ref="F27:F34" si="20">D27+E27</f>
        <v>0</v>
      </c>
      <c r="G27" s="114"/>
      <c r="H27" s="235"/>
      <c r="I27" s="93">
        <f t="shared" ref="I27:I34" si="21">G27+H27</f>
        <v>0</v>
      </c>
      <c r="J27" s="114"/>
      <c r="K27" s="23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235"/>
      <c r="F28" s="93">
        <f t="shared" si="20"/>
        <v>0</v>
      </c>
      <c r="G28" s="114"/>
      <c r="H28" s="235"/>
      <c r="I28" s="93">
        <f t="shared" si="21"/>
        <v>0</v>
      </c>
      <c r="J28" s="114"/>
      <c r="K28" s="23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235"/>
      <c r="F29" s="93">
        <f t="shared" si="20"/>
        <v>0</v>
      </c>
      <c r="G29" s="114"/>
      <c r="H29" s="235"/>
      <c r="I29" s="93">
        <f t="shared" si="21"/>
        <v>0</v>
      </c>
      <c r="J29" s="114"/>
      <c r="K29" s="23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235"/>
      <c r="F34" s="114">
        <f t="shared" si="20"/>
        <v>0</v>
      </c>
      <c r="G34" s="115"/>
      <c r="H34" s="23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235"/>
      <c r="F36" s="93">
        <f t="shared" ref="F36:F40" si="38">D36+E36</f>
        <v>0</v>
      </c>
      <c r="G36" s="94"/>
      <c r="H36" s="235"/>
      <c r="I36" s="93">
        <f t="shared" ref="I36:I40" si="39">G36+H36</f>
        <v>0</v>
      </c>
      <c r="J36" s="94"/>
      <c r="K36" s="23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235"/>
      <c r="F38" s="93">
        <f t="shared" ref="F38" si="44">D38+E38</f>
        <v>0</v>
      </c>
      <c r="G38" s="94"/>
      <c r="H38" s="235"/>
      <c r="I38" s="93">
        <f t="shared" ref="I38" si="45">G38+H38</f>
        <v>0</v>
      </c>
      <c r="J38" s="94"/>
      <c r="K38" s="23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235"/>
      <c r="F39" s="93">
        <f t="shared" ref="F39" si="50">D39+E39</f>
        <v>0</v>
      </c>
      <c r="G39" s="94"/>
      <c r="H39" s="235"/>
      <c r="I39" s="93">
        <f t="shared" ref="I39" si="51">G39+H39</f>
        <v>0</v>
      </c>
      <c r="J39" s="94"/>
      <c r="K39" s="23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235"/>
      <c r="F40" s="93">
        <f t="shared" si="38"/>
        <v>0</v>
      </c>
      <c r="G40" s="94"/>
      <c r="H40" s="235"/>
      <c r="I40" s="93">
        <f t="shared" si="39"/>
        <v>0</v>
      </c>
      <c r="J40" s="94"/>
      <c r="K40" s="23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235"/>
      <c r="F42" s="93">
        <f t="shared" ref="F42:F43" si="57">D42+E42</f>
        <v>0</v>
      </c>
      <c r="G42" s="94"/>
      <c r="H42" s="235"/>
      <c r="I42" s="93">
        <f t="shared" ref="I42:I43" si="58">G42+H42</f>
        <v>0</v>
      </c>
      <c r="J42" s="94"/>
      <c r="K42" s="23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235"/>
      <c r="F43" s="93">
        <f t="shared" si="57"/>
        <v>0</v>
      </c>
      <c r="G43" s="94"/>
      <c r="H43" s="235"/>
      <c r="I43" s="93">
        <f t="shared" si="58"/>
        <v>0</v>
      </c>
      <c r="J43" s="94"/>
      <c r="K43" s="23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235"/>
      <c r="F45" s="93">
        <f t="shared" ref="F45" si="63">D45+E45</f>
        <v>0</v>
      </c>
      <c r="G45" s="94"/>
      <c r="H45" s="235"/>
      <c r="I45" s="93">
        <f t="shared" ref="I45" si="64">G45+H45</f>
        <v>0</v>
      </c>
      <c r="J45" s="94"/>
      <c r="K45" s="23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235"/>
      <c r="F47" s="93">
        <f t="shared" ref="F47:F48" si="69">D47+E47</f>
        <v>0</v>
      </c>
      <c r="G47" s="94"/>
      <c r="H47" s="235"/>
      <c r="I47" s="93">
        <f t="shared" ref="I47:I48" si="70">G47+H47</f>
        <v>0</v>
      </c>
      <c r="J47" s="94"/>
      <c r="K47" s="23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235"/>
      <c r="F48" s="93">
        <f t="shared" si="69"/>
        <v>0</v>
      </c>
      <c r="G48" s="94"/>
      <c r="H48" s="235"/>
      <c r="I48" s="93">
        <f t="shared" si="70"/>
        <v>0</v>
      </c>
      <c r="J48" s="94"/>
      <c r="K48" s="23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235"/>
      <c r="F50" s="93">
        <f t="shared" ref="F50:F57" si="75">D50+E50</f>
        <v>0</v>
      </c>
      <c r="G50" s="114"/>
      <c r="H50" s="235"/>
      <c r="I50" s="93">
        <f t="shared" ref="I50:I57" si="76">G50+H50</f>
        <v>0</v>
      </c>
      <c r="J50" s="114"/>
      <c r="K50" s="23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235"/>
      <c r="F51" s="93">
        <f>D51+E51</f>
        <v>0</v>
      </c>
      <c r="G51" s="114"/>
      <c r="H51" s="235"/>
      <c r="I51" s="93">
        <f>G51+H51</f>
        <v>0</v>
      </c>
      <c r="J51" s="114"/>
      <c r="K51" s="23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235"/>
      <c r="F56" s="248">
        <f t="shared" si="75"/>
        <v>0</v>
      </c>
      <c r="G56" s="114"/>
      <c r="H56" s="235"/>
      <c r="I56" s="248">
        <f t="shared" si="76"/>
        <v>0</v>
      </c>
      <c r="J56" s="114"/>
      <c r="K56" s="23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235"/>
      <c r="F57" s="248">
        <f t="shared" si="75"/>
        <v>0</v>
      </c>
      <c r="G57" s="114"/>
      <c r="H57" s="235"/>
      <c r="I57" s="248">
        <f t="shared" si="76"/>
        <v>0</v>
      </c>
      <c r="J57" s="114"/>
      <c r="K57" s="23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6"/>
      <c r="F60" s="93">
        <f t="shared" si="82"/>
        <v>0</v>
      </c>
      <c r="G60" s="114"/>
      <c r="H60" s="116"/>
      <c r="I60" s="93">
        <f t="shared" si="83"/>
        <v>0</v>
      </c>
      <c r="J60" s="114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235"/>
      <c r="F61" s="93">
        <f t="shared" si="82"/>
        <v>0</v>
      </c>
      <c r="G61" s="114"/>
      <c r="H61" s="235"/>
      <c r="I61" s="93">
        <f t="shared" si="83"/>
        <v>0</v>
      </c>
      <c r="J61" s="114"/>
      <c r="K61" s="23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91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91">
        <f t="shared" si="89"/>
        <v>0</v>
      </c>
      <c r="I62" s="100">
        <f t="shared" si="89"/>
        <v>0</v>
      </c>
      <c r="J62" s="100">
        <f t="shared" si="89"/>
        <v>0</v>
      </c>
      <c r="K62" s="91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236"/>
      <c r="F63" s="99">
        <f t="shared" ref="F63:F64" si="90">D63+E63</f>
        <v>0</v>
      </c>
      <c r="G63" s="117"/>
      <c r="H63" s="236"/>
      <c r="I63" s="99">
        <f t="shared" ref="I63:I64" si="91">G63+H63</f>
        <v>0</v>
      </c>
      <c r="J63" s="117"/>
      <c r="K63" s="236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235"/>
      <c r="F64" s="93">
        <f t="shared" si="90"/>
        <v>0</v>
      </c>
      <c r="G64" s="114"/>
      <c r="H64" s="235"/>
      <c r="I64" s="93">
        <f t="shared" si="91"/>
        <v>0</v>
      </c>
      <c r="J64" s="114"/>
      <c r="K64" s="23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98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98">
        <f t="shared" si="95"/>
        <v>0</v>
      </c>
      <c r="I65" s="104">
        <f t="shared" si="95"/>
        <v>0</v>
      </c>
      <c r="J65" s="104">
        <f t="shared" si="95"/>
        <v>0</v>
      </c>
      <c r="K65" s="98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235"/>
      <c r="F66" s="105">
        <f t="shared" ref="F66:F68" si="96">D66+E66</f>
        <v>0</v>
      </c>
      <c r="G66" s="114"/>
      <c r="H66" s="235"/>
      <c r="I66" s="105">
        <f t="shared" ref="I66:I68" si="97">G66+H66</f>
        <v>0</v>
      </c>
      <c r="J66" s="114"/>
      <c r="K66" s="23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235"/>
      <c r="F67" s="93">
        <f t="shared" si="96"/>
        <v>0</v>
      </c>
      <c r="G67" s="114"/>
      <c r="H67" s="235"/>
      <c r="I67" s="93">
        <f t="shared" si="97"/>
        <v>0</v>
      </c>
      <c r="J67" s="114"/>
      <c r="K67" s="23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235"/>
      <c r="F68" s="93">
        <f t="shared" si="96"/>
        <v>0</v>
      </c>
      <c r="G68" s="114"/>
      <c r="H68" s="235"/>
      <c r="I68" s="93">
        <f t="shared" si="97"/>
        <v>0</v>
      </c>
      <c r="J68" s="114"/>
      <c r="K68" s="23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1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1">
        <f t="shared" si="104"/>
        <v>0</v>
      </c>
      <c r="I69" s="90">
        <f t="shared" si="104"/>
        <v>0</v>
      </c>
      <c r="J69" s="90">
        <f t="shared" si="104"/>
        <v>0</v>
      </c>
      <c r="K69" s="91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235"/>
      <c r="F70" s="93">
        <f t="shared" ref="F70:F71" si="105">D70+E70</f>
        <v>0</v>
      </c>
      <c r="G70" s="114"/>
      <c r="H70" s="235"/>
      <c r="I70" s="93">
        <f t="shared" ref="I70:I71" si="106">G70+H70</f>
        <v>0</v>
      </c>
      <c r="J70" s="114"/>
      <c r="K70" s="23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235"/>
      <c r="F71" s="93">
        <f t="shared" si="105"/>
        <v>0</v>
      </c>
      <c r="G71" s="114"/>
      <c r="H71" s="235"/>
      <c r="I71" s="93">
        <f t="shared" si="106"/>
        <v>0</v>
      </c>
      <c r="J71" s="114"/>
      <c r="K71" s="23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1">
        <f t="shared" si="110"/>
        <v>0</v>
      </c>
      <c r="F72" s="90">
        <f t="shared" si="110"/>
        <v>0</v>
      </c>
      <c r="G72" s="90">
        <f t="shared" si="110"/>
        <v>0</v>
      </c>
      <c r="H72" s="91">
        <f t="shared" si="110"/>
        <v>0</v>
      </c>
      <c r="I72" s="90">
        <f t="shared" si="110"/>
        <v>0</v>
      </c>
      <c r="J72" s="90">
        <f t="shared" si="110"/>
        <v>0</v>
      </c>
      <c r="K72" s="91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235"/>
      <c r="F73" s="93">
        <f t="shared" ref="F73" si="111">D73+E73</f>
        <v>0</v>
      </c>
      <c r="G73" s="94"/>
      <c r="H73" s="235"/>
      <c r="I73" s="93">
        <f t="shared" ref="I73" si="112">G73+H73</f>
        <v>0</v>
      </c>
      <c r="J73" s="94"/>
      <c r="K73" s="23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1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1">
        <f t="shared" si="116"/>
        <v>0</v>
      </c>
      <c r="I74" s="90">
        <f t="shared" si="116"/>
        <v>0</v>
      </c>
      <c r="J74" s="90">
        <f t="shared" si="116"/>
        <v>0</v>
      </c>
      <c r="K74" s="91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235"/>
      <c r="F75" s="93">
        <f t="shared" ref="F75:F78" si="117">D75+E75</f>
        <v>0</v>
      </c>
      <c r="G75" s="114"/>
      <c r="H75" s="235"/>
      <c r="I75" s="93">
        <f t="shared" ref="I75:I78" si="118">G75+H75</f>
        <v>0</v>
      </c>
      <c r="J75" s="114"/>
      <c r="K75" s="23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235"/>
      <c r="F76" s="93">
        <f t="shared" si="117"/>
        <v>0</v>
      </c>
      <c r="G76" s="114"/>
      <c r="H76" s="235"/>
      <c r="I76" s="93">
        <f t="shared" si="118"/>
        <v>0</v>
      </c>
      <c r="J76" s="114"/>
      <c r="K76" s="23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235"/>
      <c r="F77" s="93">
        <f t="shared" si="117"/>
        <v>0</v>
      </c>
      <c r="G77" s="114"/>
      <c r="H77" s="235"/>
      <c r="I77" s="93">
        <f t="shared" si="118"/>
        <v>0</v>
      </c>
      <c r="J77" s="114"/>
      <c r="K77" s="23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235"/>
      <c r="F78" s="93">
        <f t="shared" si="117"/>
        <v>0</v>
      </c>
      <c r="G78" s="114"/>
      <c r="H78" s="235"/>
      <c r="I78" s="93">
        <f t="shared" si="118"/>
        <v>0</v>
      </c>
      <c r="J78" s="114"/>
      <c r="K78" s="23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235"/>
      <c r="F80" s="93">
        <f t="shared" ref="F80:F130" si="125">D80+E80</f>
        <v>0</v>
      </c>
      <c r="G80" s="114"/>
      <c r="H80" s="235"/>
      <c r="I80" s="93">
        <f t="shared" ref="I80:I130" si="126">G80+H80</f>
        <v>0</v>
      </c>
      <c r="J80" s="114"/>
      <c r="K80" s="23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235"/>
      <c r="F81" s="93">
        <f t="shared" si="125"/>
        <v>0</v>
      </c>
      <c r="G81" s="114"/>
      <c r="H81" s="235"/>
      <c r="I81" s="93">
        <f t="shared" si="126"/>
        <v>0</v>
      </c>
      <c r="J81" s="114"/>
      <c r="K81" s="23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235"/>
      <c r="F82" s="93">
        <f t="shared" si="125"/>
        <v>0</v>
      </c>
      <c r="G82" s="114"/>
      <c r="H82" s="235"/>
      <c r="I82" s="93">
        <f t="shared" si="126"/>
        <v>0</v>
      </c>
      <c r="J82" s="114"/>
      <c r="K82" s="23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235"/>
      <c r="F83" s="93">
        <f t="shared" si="125"/>
        <v>0</v>
      </c>
      <c r="G83" s="114"/>
      <c r="H83" s="235"/>
      <c r="I83" s="93">
        <f t="shared" si="126"/>
        <v>0</v>
      </c>
      <c r="J83" s="114"/>
      <c r="K83" s="23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235"/>
      <c r="F84" s="93">
        <f t="shared" si="125"/>
        <v>0</v>
      </c>
      <c r="G84" s="114"/>
      <c r="H84" s="235"/>
      <c r="I84" s="93">
        <f t="shared" si="126"/>
        <v>0</v>
      </c>
      <c r="J84" s="114"/>
      <c r="K84" s="23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235"/>
      <c r="F102" s="93">
        <f t="shared" si="125"/>
        <v>0</v>
      </c>
      <c r="G102" s="114"/>
      <c r="H102" s="235"/>
      <c r="I102" s="93">
        <f t="shared" si="126"/>
        <v>0</v>
      </c>
      <c r="J102" s="114"/>
      <c r="K102" s="23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235"/>
      <c r="F103" s="93">
        <f t="shared" si="125"/>
        <v>0</v>
      </c>
      <c r="G103" s="114"/>
      <c r="H103" s="235"/>
      <c r="I103" s="93">
        <f t="shared" si="126"/>
        <v>0</v>
      </c>
      <c r="J103" s="114"/>
      <c r="K103" s="23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235"/>
      <c r="F104" s="93">
        <f t="shared" si="125"/>
        <v>0</v>
      </c>
      <c r="G104" s="114"/>
      <c r="H104" s="235"/>
      <c r="I104" s="93">
        <f t="shared" si="126"/>
        <v>0</v>
      </c>
      <c r="J104" s="114"/>
      <c r="K104" s="23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235"/>
      <c r="F105" s="93">
        <f t="shared" si="125"/>
        <v>0</v>
      </c>
      <c r="G105" s="114"/>
      <c r="H105" s="235"/>
      <c r="I105" s="93">
        <f t="shared" si="126"/>
        <v>0</v>
      </c>
      <c r="J105" s="114"/>
      <c r="K105" s="23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235"/>
      <c r="F106" s="93">
        <f t="shared" si="125"/>
        <v>0</v>
      </c>
      <c r="G106" s="114"/>
      <c r="H106" s="235"/>
      <c r="I106" s="93">
        <f t="shared" si="126"/>
        <v>0</v>
      </c>
      <c r="J106" s="114"/>
      <c r="K106" s="23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235"/>
      <c r="F107" s="93">
        <f t="shared" si="125"/>
        <v>0</v>
      </c>
      <c r="G107" s="114"/>
      <c r="H107" s="235"/>
      <c r="I107" s="93">
        <f t="shared" si="126"/>
        <v>0</v>
      </c>
      <c r="J107" s="114"/>
      <c r="K107" s="23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235"/>
      <c r="F108" s="93">
        <f t="shared" si="125"/>
        <v>0</v>
      </c>
      <c r="G108" s="114"/>
      <c r="H108" s="235"/>
      <c r="I108" s="93">
        <f t="shared" si="126"/>
        <v>0</v>
      </c>
      <c r="J108" s="114"/>
      <c r="K108" s="23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235"/>
      <c r="F109" s="93">
        <f t="shared" si="125"/>
        <v>0</v>
      </c>
      <c r="G109" s="114"/>
      <c r="H109" s="235"/>
      <c r="I109" s="93">
        <f t="shared" si="126"/>
        <v>0</v>
      </c>
      <c r="J109" s="114"/>
      <c r="K109" s="23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235"/>
      <c r="F110" s="93">
        <f t="shared" si="125"/>
        <v>0</v>
      </c>
      <c r="G110" s="114"/>
      <c r="H110" s="235"/>
      <c r="I110" s="93">
        <f t="shared" si="126"/>
        <v>0</v>
      </c>
      <c r="J110" s="114"/>
      <c r="K110" s="23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235"/>
      <c r="F111" s="93">
        <f t="shared" si="125"/>
        <v>0</v>
      </c>
      <c r="G111" s="114"/>
      <c r="H111" s="235"/>
      <c r="I111" s="93">
        <f t="shared" si="126"/>
        <v>0</v>
      </c>
      <c r="J111" s="114"/>
      <c r="K111" s="23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235"/>
      <c r="F112" s="93">
        <f t="shared" si="125"/>
        <v>0</v>
      </c>
      <c r="G112" s="114"/>
      <c r="H112" s="235"/>
      <c r="I112" s="93">
        <f t="shared" si="126"/>
        <v>0</v>
      </c>
      <c r="J112" s="114"/>
      <c r="K112" s="23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235"/>
      <c r="F113" s="93">
        <f t="shared" si="125"/>
        <v>0</v>
      </c>
      <c r="G113" s="114"/>
      <c r="H113" s="235"/>
      <c r="I113" s="93">
        <f t="shared" si="126"/>
        <v>0</v>
      </c>
      <c r="J113" s="114"/>
      <c r="K113" s="23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42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42">
        <f t="shared" si="132"/>
        <v>0</v>
      </c>
      <c r="I131" s="250">
        <f t="shared" si="132"/>
        <v>0</v>
      </c>
      <c r="J131" s="250">
        <f t="shared" si="132"/>
        <v>0</v>
      </c>
      <c r="K131" s="242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235"/>
      <c r="F132" s="93">
        <f t="shared" ref="F132:F137" si="133">D132+E132</f>
        <v>0</v>
      </c>
      <c r="G132" s="114"/>
      <c r="H132" s="235"/>
      <c r="I132" s="93">
        <f t="shared" ref="I132:I137" si="134">G132+H132</f>
        <v>0</v>
      </c>
      <c r="J132" s="114"/>
      <c r="K132" s="23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235"/>
      <c r="F133" s="93">
        <f t="shared" si="133"/>
        <v>0</v>
      </c>
      <c r="G133" s="114"/>
      <c r="H133" s="235"/>
      <c r="I133" s="93">
        <f t="shared" si="134"/>
        <v>0</v>
      </c>
      <c r="J133" s="114"/>
      <c r="K133" s="23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235"/>
      <c r="F134" s="93">
        <f t="shared" si="133"/>
        <v>0</v>
      </c>
      <c r="G134" s="114"/>
      <c r="H134" s="235"/>
      <c r="I134" s="93">
        <f t="shared" si="134"/>
        <v>0</v>
      </c>
      <c r="J134" s="114"/>
      <c r="K134" s="23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235"/>
      <c r="F135" s="93">
        <f t="shared" si="133"/>
        <v>0</v>
      </c>
      <c r="G135" s="114"/>
      <c r="H135" s="235"/>
      <c r="I135" s="93">
        <f t="shared" si="134"/>
        <v>0</v>
      </c>
      <c r="J135" s="114"/>
      <c r="K135" s="23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235"/>
      <c r="F136" s="93">
        <f t="shared" si="133"/>
        <v>0</v>
      </c>
      <c r="G136" s="114"/>
      <c r="H136" s="235"/>
      <c r="I136" s="93">
        <f t="shared" si="134"/>
        <v>0</v>
      </c>
      <c r="J136" s="114"/>
      <c r="K136" s="23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235"/>
      <c r="F137" s="93">
        <f t="shared" si="133"/>
        <v>0</v>
      </c>
      <c r="G137" s="114"/>
      <c r="H137" s="235"/>
      <c r="I137" s="93">
        <f t="shared" si="134"/>
        <v>0</v>
      </c>
      <c r="J137" s="114"/>
      <c r="K137" s="23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1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1">
        <f t="shared" si="138"/>
        <v>0</v>
      </c>
      <c r="I138" s="90">
        <f t="shared" si="138"/>
        <v>0</v>
      </c>
      <c r="J138" s="90">
        <f t="shared" si="138"/>
        <v>0</v>
      </c>
      <c r="K138" s="91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235"/>
      <c r="F139" s="93">
        <f t="shared" ref="F139:F144" si="139">D139+E139</f>
        <v>0</v>
      </c>
      <c r="G139" s="114"/>
      <c r="H139" s="235"/>
      <c r="I139" s="93">
        <f t="shared" ref="I139:I144" si="140">G139+H139</f>
        <v>0</v>
      </c>
      <c r="J139" s="114"/>
      <c r="K139" s="23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235"/>
      <c r="F140" s="93">
        <f t="shared" si="139"/>
        <v>0</v>
      </c>
      <c r="G140" s="114"/>
      <c r="H140" s="235"/>
      <c r="I140" s="93">
        <f t="shared" si="140"/>
        <v>0</v>
      </c>
      <c r="J140" s="114"/>
      <c r="K140" s="23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235"/>
      <c r="F141" s="93">
        <f t="shared" si="139"/>
        <v>0</v>
      </c>
      <c r="G141" s="114"/>
      <c r="H141" s="235"/>
      <c r="I141" s="93">
        <f t="shared" si="140"/>
        <v>0</v>
      </c>
      <c r="J141" s="114"/>
      <c r="K141" s="23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235"/>
      <c r="F142" s="93">
        <f t="shared" si="139"/>
        <v>0</v>
      </c>
      <c r="G142" s="114"/>
      <c r="H142" s="235"/>
      <c r="I142" s="93">
        <f t="shared" si="140"/>
        <v>0</v>
      </c>
      <c r="J142" s="114"/>
      <c r="K142" s="23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235"/>
      <c r="F143" s="93">
        <f t="shared" si="139"/>
        <v>0</v>
      </c>
      <c r="G143" s="114"/>
      <c r="H143" s="235"/>
      <c r="I143" s="93">
        <f t="shared" si="140"/>
        <v>0</v>
      </c>
      <c r="J143" s="114"/>
      <c r="K143" s="23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235"/>
      <c r="F144" s="93">
        <f t="shared" si="139"/>
        <v>0</v>
      </c>
      <c r="G144" s="114"/>
      <c r="H144" s="235"/>
      <c r="I144" s="93">
        <f t="shared" si="140"/>
        <v>0</v>
      </c>
      <c r="J144" s="114"/>
      <c r="K144" s="23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1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1">
        <f t="shared" si="144"/>
        <v>0</v>
      </c>
      <c r="I145" s="90">
        <f t="shared" si="144"/>
        <v>0</v>
      </c>
      <c r="J145" s="90">
        <f t="shared" si="144"/>
        <v>0</v>
      </c>
      <c r="K145" s="91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235"/>
      <c r="F146" s="93">
        <f t="shared" ref="F146:F147" si="145">D146+E146</f>
        <v>0</v>
      </c>
      <c r="G146" s="94"/>
      <c r="H146" s="235"/>
      <c r="I146" s="93">
        <f t="shared" ref="I146:I147" si="146">G146+H146</f>
        <v>0</v>
      </c>
      <c r="J146" s="94"/>
      <c r="K146" s="23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235"/>
      <c r="F147" s="93">
        <f t="shared" si="145"/>
        <v>0</v>
      </c>
      <c r="G147" s="94"/>
      <c r="H147" s="235"/>
      <c r="I147" s="93">
        <f t="shared" si="146"/>
        <v>0</v>
      </c>
      <c r="J147" s="94"/>
      <c r="K147" s="23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1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1">
        <f t="shared" si="150"/>
        <v>0</v>
      </c>
      <c r="I148" s="90">
        <f t="shared" si="150"/>
        <v>0</v>
      </c>
      <c r="J148" s="90">
        <f t="shared" si="150"/>
        <v>0</v>
      </c>
      <c r="K148" s="91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235"/>
      <c r="F149" s="93">
        <f t="shared" ref="F149" si="151">D149+E149</f>
        <v>0</v>
      </c>
      <c r="G149" s="114"/>
      <c r="H149" s="235"/>
      <c r="I149" s="93">
        <f t="shared" ref="I149" si="152">G149+H149</f>
        <v>0</v>
      </c>
      <c r="J149" s="114"/>
      <c r="K149" s="23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1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1">
        <f t="shared" si="156"/>
        <v>0</v>
      </c>
      <c r="I150" s="90">
        <f t="shared" si="156"/>
        <v>0</v>
      </c>
      <c r="J150" s="90">
        <f t="shared" si="156"/>
        <v>0</v>
      </c>
      <c r="K150" s="91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1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1">
        <f t="shared" si="162"/>
        <v>0</v>
      </c>
      <c r="I152" s="90">
        <f t="shared" si="162"/>
        <v>0</v>
      </c>
      <c r="J152" s="90">
        <f t="shared" si="162"/>
        <v>0</v>
      </c>
      <c r="K152" s="91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235"/>
      <c r="F153" s="93">
        <f t="shared" ref="F153:F155" si="163">D153+E153</f>
        <v>0</v>
      </c>
      <c r="G153" s="114"/>
      <c r="H153" s="235"/>
      <c r="I153" s="93">
        <f t="shared" ref="I153:I155" si="164">G153+H153</f>
        <v>0</v>
      </c>
      <c r="J153" s="114"/>
      <c r="K153" s="23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235"/>
      <c r="F154" s="93">
        <f t="shared" si="163"/>
        <v>0</v>
      </c>
      <c r="G154" s="114"/>
      <c r="H154" s="235"/>
      <c r="I154" s="93">
        <f t="shared" si="164"/>
        <v>0</v>
      </c>
      <c r="J154" s="114"/>
      <c r="K154" s="23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235"/>
      <c r="F155" s="93">
        <f t="shared" si="163"/>
        <v>0</v>
      </c>
      <c r="G155" s="114"/>
      <c r="H155" s="235"/>
      <c r="I155" s="93">
        <f t="shared" si="164"/>
        <v>0</v>
      </c>
      <c r="J155" s="114"/>
      <c r="K155" s="23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1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1">
        <f t="shared" si="168"/>
        <v>0</v>
      </c>
      <c r="I156" s="90">
        <f t="shared" si="168"/>
        <v>0</v>
      </c>
      <c r="J156" s="90">
        <f t="shared" si="168"/>
        <v>0</v>
      </c>
      <c r="K156" s="91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235"/>
      <c r="F157" s="93">
        <f t="shared" ref="F157" si="169">D157+E157</f>
        <v>0</v>
      </c>
      <c r="G157" s="94"/>
      <c r="H157" s="235"/>
      <c r="I157" s="93">
        <f t="shared" ref="I157" si="170">G157+H157</f>
        <v>0</v>
      </c>
      <c r="J157" s="94"/>
      <c r="K157" s="23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1">
        <f t="shared" si="174"/>
        <v>0</v>
      </c>
      <c r="F158" s="90">
        <f t="shared" si="174"/>
        <v>0</v>
      </c>
      <c r="G158" s="90">
        <f t="shared" si="174"/>
        <v>0</v>
      </c>
      <c r="H158" s="91">
        <f t="shared" si="174"/>
        <v>0</v>
      </c>
      <c r="I158" s="90">
        <f t="shared" si="174"/>
        <v>0</v>
      </c>
      <c r="J158" s="90">
        <f t="shared" si="174"/>
        <v>0</v>
      </c>
      <c r="K158" s="91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235"/>
      <c r="F159" s="93">
        <f t="shared" ref="F159" si="175">D159+E159</f>
        <v>0</v>
      </c>
      <c r="G159" s="114"/>
      <c r="H159" s="235"/>
      <c r="I159" s="93">
        <f t="shared" ref="I159" si="176">G159+H159</f>
        <v>0</v>
      </c>
      <c r="J159" s="114"/>
      <c r="K159" s="23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1">
        <f t="shared" si="180"/>
        <v>0</v>
      </c>
      <c r="F160" s="90">
        <f t="shared" si="180"/>
        <v>0</v>
      </c>
      <c r="G160" s="90">
        <f t="shared" si="180"/>
        <v>0</v>
      </c>
      <c r="H160" s="91">
        <f t="shared" si="180"/>
        <v>0</v>
      </c>
      <c r="I160" s="90">
        <f t="shared" si="180"/>
        <v>0</v>
      </c>
      <c r="J160" s="90">
        <f t="shared" si="180"/>
        <v>0</v>
      </c>
      <c r="K160" s="91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235"/>
      <c r="F161" s="93">
        <f t="shared" ref="F161" si="181">D161+E161</f>
        <v>0</v>
      </c>
      <c r="G161" s="114"/>
      <c r="H161" s="235"/>
      <c r="I161" s="93">
        <f t="shared" ref="I161" si="182">G161+H161</f>
        <v>0</v>
      </c>
      <c r="J161" s="114"/>
      <c r="K161" s="23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1">
        <f t="shared" si="186"/>
        <v>0</v>
      </c>
      <c r="F162" s="90">
        <f t="shared" si="186"/>
        <v>0</v>
      </c>
      <c r="G162" s="90">
        <f t="shared" si="186"/>
        <v>0</v>
      </c>
      <c r="H162" s="91">
        <f t="shared" si="186"/>
        <v>0</v>
      </c>
      <c r="I162" s="90">
        <f t="shared" si="186"/>
        <v>0</v>
      </c>
      <c r="J162" s="90">
        <f t="shared" si="186"/>
        <v>0</v>
      </c>
      <c r="K162" s="91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235"/>
      <c r="F163" s="93">
        <f t="shared" ref="F163:F166" si="187">D163+E163</f>
        <v>0</v>
      </c>
      <c r="G163" s="114"/>
      <c r="H163" s="235"/>
      <c r="I163" s="93">
        <f t="shared" ref="I163:I166" si="188">G163+H163</f>
        <v>0</v>
      </c>
      <c r="J163" s="114"/>
      <c r="K163" s="23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235"/>
      <c r="F164" s="93">
        <f t="shared" si="187"/>
        <v>0</v>
      </c>
      <c r="G164" s="114"/>
      <c r="H164" s="235"/>
      <c r="I164" s="93">
        <f t="shared" si="188"/>
        <v>0</v>
      </c>
      <c r="J164" s="114"/>
      <c r="K164" s="23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235"/>
      <c r="F165" s="93">
        <f t="shared" si="187"/>
        <v>0</v>
      </c>
      <c r="G165" s="114"/>
      <c r="H165" s="235"/>
      <c r="I165" s="93">
        <f t="shared" si="188"/>
        <v>0</v>
      </c>
      <c r="J165" s="114"/>
      <c r="K165" s="23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235"/>
      <c r="F166" s="93">
        <f t="shared" si="187"/>
        <v>0</v>
      </c>
      <c r="G166" s="114"/>
      <c r="H166" s="235"/>
      <c r="I166" s="93">
        <f t="shared" si="188"/>
        <v>0</v>
      </c>
      <c r="J166" s="114"/>
      <c r="K166" s="23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1">
        <f t="shared" si="192"/>
        <v>0</v>
      </c>
      <c r="F167" s="90">
        <f t="shared" si="192"/>
        <v>0</v>
      </c>
      <c r="G167" s="90">
        <f t="shared" si="192"/>
        <v>0</v>
      </c>
      <c r="H167" s="91">
        <f t="shared" si="192"/>
        <v>0</v>
      </c>
      <c r="I167" s="90">
        <f t="shared" si="192"/>
        <v>0</v>
      </c>
      <c r="J167" s="90">
        <f t="shared" si="192"/>
        <v>0</v>
      </c>
      <c r="K167" s="91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235"/>
      <c r="F168" s="93">
        <f t="shared" ref="F168:F173" si="193">D168+E168</f>
        <v>0</v>
      </c>
      <c r="G168" s="114"/>
      <c r="H168" s="235"/>
      <c r="I168" s="93">
        <f t="shared" ref="I168:I173" si="194">G168+H168</f>
        <v>0</v>
      </c>
      <c r="J168" s="114"/>
      <c r="K168" s="23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1">
        <f t="shared" si="198"/>
        <v>0</v>
      </c>
      <c r="F174" s="90">
        <f t="shared" si="198"/>
        <v>0</v>
      </c>
      <c r="G174" s="90">
        <f t="shared" si="198"/>
        <v>0</v>
      </c>
      <c r="H174" s="91">
        <f t="shared" si="198"/>
        <v>0</v>
      </c>
      <c r="I174" s="90">
        <f t="shared" si="198"/>
        <v>0</v>
      </c>
      <c r="J174" s="90">
        <f t="shared" si="198"/>
        <v>0</v>
      </c>
      <c r="K174" s="91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235"/>
      <c r="F175" s="93">
        <f t="shared" ref="F175:F180" si="199">D175+E175</f>
        <v>0</v>
      </c>
      <c r="G175" s="114"/>
      <c r="H175" s="235"/>
      <c r="I175" s="93">
        <f t="shared" ref="I175:I180" si="200">G175+H175</f>
        <v>0</v>
      </c>
      <c r="J175" s="114"/>
      <c r="K175" s="23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235"/>
      <c r="F176" s="93">
        <f t="shared" si="199"/>
        <v>0</v>
      </c>
      <c r="G176" s="114"/>
      <c r="H176" s="235"/>
      <c r="I176" s="93">
        <f t="shared" si="200"/>
        <v>0</v>
      </c>
      <c r="J176" s="114"/>
      <c r="K176" s="23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235"/>
      <c r="F177" s="93">
        <f t="shared" si="199"/>
        <v>0</v>
      </c>
      <c r="G177" s="114"/>
      <c r="H177" s="235"/>
      <c r="I177" s="93">
        <f t="shared" si="200"/>
        <v>0</v>
      </c>
      <c r="J177" s="114"/>
      <c r="K177" s="23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235"/>
      <c r="F178" s="93">
        <f t="shared" si="199"/>
        <v>0</v>
      </c>
      <c r="G178" s="114"/>
      <c r="H178" s="235"/>
      <c r="I178" s="93">
        <f t="shared" si="200"/>
        <v>0</v>
      </c>
      <c r="J178" s="114"/>
      <c r="K178" s="23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235"/>
      <c r="F179" s="93">
        <f t="shared" si="199"/>
        <v>0</v>
      </c>
      <c r="G179" s="114"/>
      <c r="H179" s="235"/>
      <c r="I179" s="93">
        <f t="shared" si="200"/>
        <v>0</v>
      </c>
      <c r="J179" s="114"/>
      <c r="K179" s="23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235"/>
      <c r="F180" s="93">
        <f t="shared" si="199"/>
        <v>0</v>
      </c>
      <c r="G180" s="114"/>
      <c r="H180" s="235"/>
      <c r="I180" s="93">
        <f t="shared" si="200"/>
        <v>0</v>
      </c>
      <c r="J180" s="114"/>
      <c r="K180" s="23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1">
        <f t="shared" si="204"/>
        <v>0</v>
      </c>
      <c r="F181" s="90">
        <f t="shared" si="204"/>
        <v>0</v>
      </c>
      <c r="G181" s="90">
        <f t="shared" si="204"/>
        <v>0</v>
      </c>
      <c r="H181" s="91">
        <f t="shared" si="204"/>
        <v>0</v>
      </c>
      <c r="I181" s="90">
        <f t="shared" si="204"/>
        <v>0</v>
      </c>
      <c r="J181" s="90">
        <f t="shared" si="204"/>
        <v>0</v>
      </c>
      <c r="K181" s="91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235"/>
      <c r="F182" s="93">
        <f t="shared" ref="F182:F189" si="205">D182+E182</f>
        <v>0</v>
      </c>
      <c r="G182" s="114"/>
      <c r="H182" s="235"/>
      <c r="I182" s="93">
        <f t="shared" ref="I182:I189" si="206">G182+H182</f>
        <v>0</v>
      </c>
      <c r="J182" s="114"/>
      <c r="K182" s="23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235"/>
      <c r="F183" s="93">
        <f t="shared" si="205"/>
        <v>0</v>
      </c>
      <c r="G183" s="114"/>
      <c r="H183" s="235"/>
      <c r="I183" s="93">
        <f t="shared" si="206"/>
        <v>0</v>
      </c>
      <c r="J183" s="114"/>
      <c r="K183" s="23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235"/>
      <c r="F187" s="93">
        <f t="shared" si="205"/>
        <v>0</v>
      </c>
      <c r="G187" s="114"/>
      <c r="H187" s="235"/>
      <c r="I187" s="93">
        <f t="shared" si="206"/>
        <v>0</v>
      </c>
      <c r="J187" s="114"/>
      <c r="K187" s="23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235"/>
      <c r="F188" s="93">
        <f t="shared" si="205"/>
        <v>0</v>
      </c>
      <c r="G188" s="114"/>
      <c r="H188" s="235"/>
      <c r="I188" s="93">
        <f t="shared" si="206"/>
        <v>0</v>
      </c>
      <c r="J188" s="114"/>
      <c r="K188" s="23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235"/>
      <c r="F189" s="93">
        <f t="shared" si="205"/>
        <v>0</v>
      </c>
      <c r="G189" s="114"/>
      <c r="H189" s="235"/>
      <c r="I189" s="93">
        <f t="shared" si="206"/>
        <v>0</v>
      </c>
      <c r="J189" s="114"/>
      <c r="K189" s="23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1">
        <f t="shared" si="210"/>
        <v>0</v>
      </c>
      <c r="F190" s="90">
        <f t="shared" si="210"/>
        <v>0</v>
      </c>
      <c r="G190" s="90">
        <f t="shared" si="210"/>
        <v>0</v>
      </c>
      <c r="H190" s="91">
        <f t="shared" si="210"/>
        <v>0</v>
      </c>
      <c r="I190" s="90">
        <f t="shared" si="210"/>
        <v>0</v>
      </c>
      <c r="J190" s="90">
        <f t="shared" si="210"/>
        <v>0</v>
      </c>
      <c r="K190" s="91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235"/>
      <c r="F191" s="93">
        <f t="shared" ref="F191" si="211">D191+E191</f>
        <v>0</v>
      </c>
      <c r="G191" s="114"/>
      <c r="H191" s="235"/>
      <c r="I191" s="93">
        <f t="shared" ref="I191" si="212">G191+H191</f>
        <v>0</v>
      </c>
      <c r="J191" s="114"/>
      <c r="K191" s="23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1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1">
        <f t="shared" si="216"/>
        <v>0</v>
      </c>
      <c r="I192" s="90">
        <f t="shared" si="216"/>
        <v>0</v>
      </c>
      <c r="J192" s="90">
        <f t="shared" si="216"/>
        <v>0</v>
      </c>
      <c r="K192" s="91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235"/>
      <c r="F194" s="93">
        <f t="shared" si="217"/>
        <v>0</v>
      </c>
      <c r="G194" s="114"/>
      <c r="H194" s="235"/>
      <c r="I194" s="93">
        <f t="shared" si="218"/>
        <v>0</v>
      </c>
      <c r="J194" s="114"/>
      <c r="K194" s="23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235"/>
      <c r="F195" s="93">
        <f t="shared" si="217"/>
        <v>0</v>
      </c>
      <c r="G195" s="114"/>
      <c r="H195" s="235"/>
      <c r="I195" s="93">
        <f t="shared" si="218"/>
        <v>0</v>
      </c>
      <c r="J195" s="114"/>
      <c r="K195" s="23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1">
        <f t="shared" si="222"/>
        <v>0</v>
      </c>
      <c r="F196" s="90">
        <f t="shared" si="222"/>
        <v>0</v>
      </c>
      <c r="G196" s="90">
        <f t="shared" si="222"/>
        <v>0</v>
      </c>
      <c r="H196" s="91">
        <f t="shared" si="222"/>
        <v>0</v>
      </c>
      <c r="I196" s="90">
        <f t="shared" si="222"/>
        <v>0</v>
      </c>
      <c r="J196" s="90">
        <f t="shared" si="222"/>
        <v>0</v>
      </c>
      <c r="K196" s="91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235"/>
      <c r="F198" s="93">
        <f t="shared" si="223"/>
        <v>0</v>
      </c>
      <c r="G198" s="114"/>
      <c r="H198" s="235"/>
      <c r="I198" s="93">
        <f t="shared" si="224"/>
        <v>0</v>
      </c>
      <c r="J198" s="114"/>
      <c r="K198" s="23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235"/>
      <c r="F199" s="93">
        <f t="shared" si="223"/>
        <v>0</v>
      </c>
      <c r="G199" s="114"/>
      <c r="H199" s="235"/>
      <c r="I199" s="93">
        <f t="shared" si="224"/>
        <v>0</v>
      </c>
      <c r="J199" s="114"/>
      <c r="K199" s="23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235"/>
      <c r="F200" s="93">
        <f t="shared" si="223"/>
        <v>0</v>
      </c>
      <c r="G200" s="114"/>
      <c r="H200" s="235"/>
      <c r="I200" s="93">
        <f t="shared" si="224"/>
        <v>0</v>
      </c>
      <c r="J200" s="114"/>
      <c r="K200" s="23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235"/>
      <c r="F202" s="93">
        <f>D202+E202</f>
        <v>0</v>
      </c>
      <c r="G202" s="114"/>
      <c r="H202" s="235"/>
      <c r="I202" s="93">
        <f>G202+H202</f>
        <v>0</v>
      </c>
      <c r="J202" s="114"/>
      <c r="K202" s="23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235"/>
      <c r="F203" s="93">
        <f t="shared" ref="F203:F211" si="229">D203+E203</f>
        <v>0</v>
      </c>
      <c r="G203" s="114"/>
      <c r="H203" s="235"/>
      <c r="I203" s="93">
        <f t="shared" ref="I203:I211" si="230">G203+H203</f>
        <v>0</v>
      </c>
      <c r="J203" s="114"/>
      <c r="K203" s="23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235"/>
      <c r="F204" s="93">
        <f t="shared" si="229"/>
        <v>0</v>
      </c>
      <c r="G204" s="114"/>
      <c r="H204" s="235"/>
      <c r="I204" s="93">
        <f t="shared" si="230"/>
        <v>0</v>
      </c>
      <c r="J204" s="114"/>
      <c r="K204" s="23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235"/>
      <c r="F205" s="93">
        <f t="shared" si="229"/>
        <v>0</v>
      </c>
      <c r="G205" s="114"/>
      <c r="H205" s="235"/>
      <c r="I205" s="93">
        <f t="shared" si="230"/>
        <v>0</v>
      </c>
      <c r="J205" s="114"/>
      <c r="K205" s="23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235"/>
      <c r="F206" s="93">
        <f t="shared" si="229"/>
        <v>0</v>
      </c>
      <c r="G206" s="114"/>
      <c r="H206" s="235"/>
      <c r="I206" s="93">
        <f t="shared" si="230"/>
        <v>0</v>
      </c>
      <c r="J206" s="114"/>
      <c r="K206" s="23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235"/>
      <c r="F207" s="93">
        <f t="shared" si="229"/>
        <v>0</v>
      </c>
      <c r="G207" s="114"/>
      <c r="H207" s="235"/>
      <c r="I207" s="93">
        <f t="shared" si="230"/>
        <v>0</v>
      </c>
      <c r="J207" s="114"/>
      <c r="K207" s="23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235"/>
      <c r="F208" s="93">
        <f t="shared" si="229"/>
        <v>0</v>
      </c>
      <c r="G208" s="114"/>
      <c r="H208" s="235"/>
      <c r="I208" s="93">
        <f t="shared" si="230"/>
        <v>0</v>
      </c>
      <c r="J208" s="114"/>
      <c r="K208" s="23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235"/>
      <c r="F209" s="93">
        <f t="shared" si="229"/>
        <v>0</v>
      </c>
      <c r="G209" s="114"/>
      <c r="H209" s="235"/>
      <c r="I209" s="93">
        <f t="shared" si="230"/>
        <v>0</v>
      </c>
      <c r="J209" s="114"/>
      <c r="K209" s="23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235"/>
      <c r="F210" s="93">
        <f t="shared" si="229"/>
        <v>0</v>
      </c>
      <c r="G210" s="114"/>
      <c r="H210" s="235"/>
      <c r="I210" s="93">
        <f t="shared" si="230"/>
        <v>0</v>
      </c>
      <c r="J210" s="114"/>
      <c r="K210" s="23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235"/>
      <c r="F211" s="93">
        <f t="shared" si="229"/>
        <v>0</v>
      </c>
      <c r="G211" s="114"/>
      <c r="H211" s="235"/>
      <c r="I211" s="93">
        <f t="shared" si="230"/>
        <v>0</v>
      </c>
      <c r="J211" s="114"/>
      <c r="K211" s="23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235"/>
      <c r="F213" s="93">
        <f t="shared" ref="F213:F228" si="238">D213+E213</f>
        <v>0</v>
      </c>
      <c r="G213" s="114"/>
      <c r="H213" s="235"/>
      <c r="I213" s="93">
        <f t="shared" ref="I213:I228" si="239">G213+H213</f>
        <v>0</v>
      </c>
      <c r="J213" s="114"/>
      <c r="K213" s="23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235"/>
      <c r="F214" s="93">
        <f t="shared" si="238"/>
        <v>0</v>
      </c>
      <c r="G214" s="114"/>
      <c r="H214" s="235"/>
      <c r="I214" s="93">
        <f t="shared" si="239"/>
        <v>0</v>
      </c>
      <c r="J214" s="114"/>
      <c r="K214" s="23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235"/>
      <c r="F215" s="93">
        <f t="shared" si="238"/>
        <v>0</v>
      </c>
      <c r="G215" s="114"/>
      <c r="H215" s="235"/>
      <c r="I215" s="93">
        <f t="shared" si="239"/>
        <v>0</v>
      </c>
      <c r="J215" s="114"/>
      <c r="K215" s="23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235"/>
      <c r="F216" s="93">
        <f t="shared" si="238"/>
        <v>0</v>
      </c>
      <c r="G216" s="114"/>
      <c r="H216" s="235"/>
      <c r="I216" s="93">
        <f t="shared" si="239"/>
        <v>0</v>
      </c>
      <c r="J216" s="114"/>
      <c r="K216" s="23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235"/>
      <c r="F217" s="93">
        <f t="shared" si="238"/>
        <v>0</v>
      </c>
      <c r="G217" s="114"/>
      <c r="H217" s="235"/>
      <c r="I217" s="93">
        <f t="shared" si="239"/>
        <v>0</v>
      </c>
      <c r="J217" s="114"/>
      <c r="K217" s="23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235"/>
      <c r="F218" s="93">
        <f t="shared" si="238"/>
        <v>0</v>
      </c>
      <c r="G218" s="114"/>
      <c r="H218" s="235"/>
      <c r="I218" s="93">
        <f t="shared" si="239"/>
        <v>0</v>
      </c>
      <c r="J218" s="114"/>
      <c r="K218" s="23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235"/>
      <c r="F219" s="93">
        <f t="shared" si="238"/>
        <v>0</v>
      </c>
      <c r="G219" s="114"/>
      <c r="H219" s="235"/>
      <c r="I219" s="93">
        <f t="shared" si="239"/>
        <v>0</v>
      </c>
      <c r="J219" s="114"/>
      <c r="K219" s="23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235"/>
      <c r="F220" s="93">
        <f t="shared" si="238"/>
        <v>0</v>
      </c>
      <c r="G220" s="114"/>
      <c r="H220" s="235"/>
      <c r="I220" s="93">
        <f t="shared" si="239"/>
        <v>0</v>
      </c>
      <c r="J220" s="114"/>
      <c r="K220" s="23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235"/>
      <c r="F221" s="93">
        <f t="shared" si="238"/>
        <v>0</v>
      </c>
      <c r="G221" s="94"/>
      <c r="H221" s="235"/>
      <c r="I221" s="93">
        <f t="shared" si="239"/>
        <v>0</v>
      </c>
      <c r="J221" s="94"/>
      <c r="K221" s="23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235"/>
      <c r="F222" s="93">
        <f t="shared" si="238"/>
        <v>0</v>
      </c>
      <c r="G222" s="94"/>
      <c r="H222" s="235"/>
      <c r="I222" s="93">
        <f t="shared" si="239"/>
        <v>0</v>
      </c>
      <c r="J222" s="94"/>
      <c r="K222" s="23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235"/>
      <c r="F223" s="93">
        <f t="shared" si="238"/>
        <v>0</v>
      </c>
      <c r="G223" s="94"/>
      <c r="H223" s="235"/>
      <c r="I223" s="93">
        <f t="shared" si="239"/>
        <v>0</v>
      </c>
      <c r="J223" s="94"/>
      <c r="K223" s="23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235"/>
      <c r="F224" s="93">
        <f t="shared" si="238"/>
        <v>0</v>
      </c>
      <c r="G224" s="94"/>
      <c r="H224" s="235"/>
      <c r="I224" s="93">
        <f t="shared" si="239"/>
        <v>0</v>
      </c>
      <c r="J224" s="94"/>
      <c r="K224" s="23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235"/>
      <c r="F225" s="93">
        <f t="shared" si="238"/>
        <v>0</v>
      </c>
      <c r="G225" s="114"/>
      <c r="H225" s="235"/>
      <c r="I225" s="93">
        <f t="shared" si="239"/>
        <v>0</v>
      </c>
      <c r="J225" s="114"/>
      <c r="K225" s="23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235"/>
      <c r="F226" s="93">
        <f t="shared" si="238"/>
        <v>0</v>
      </c>
      <c r="G226" s="114"/>
      <c r="H226" s="235"/>
      <c r="I226" s="93">
        <f t="shared" si="239"/>
        <v>0</v>
      </c>
      <c r="J226" s="114"/>
      <c r="K226" s="23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235"/>
      <c r="F227" s="93">
        <f t="shared" si="238"/>
        <v>0</v>
      </c>
      <c r="G227" s="114"/>
      <c r="H227" s="235"/>
      <c r="I227" s="93">
        <f t="shared" si="239"/>
        <v>0</v>
      </c>
      <c r="J227" s="114"/>
      <c r="K227" s="23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235"/>
      <c r="F228" s="93">
        <f t="shared" si="238"/>
        <v>0</v>
      </c>
      <c r="G228" s="114"/>
      <c r="H228" s="235"/>
      <c r="I228" s="93">
        <f t="shared" si="239"/>
        <v>0</v>
      </c>
      <c r="J228" s="114"/>
      <c r="K228" s="23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2">
        <f t="shared" si="243"/>
        <v>0</v>
      </c>
      <c r="F229" s="95">
        <f t="shared" si="243"/>
        <v>0</v>
      </c>
      <c r="G229" s="95">
        <f t="shared" si="243"/>
        <v>0</v>
      </c>
      <c r="H229" s="92">
        <f t="shared" si="243"/>
        <v>0</v>
      </c>
      <c r="I229" s="95">
        <f t="shared" si="243"/>
        <v>0</v>
      </c>
      <c r="J229" s="95">
        <f t="shared" si="243"/>
        <v>0</v>
      </c>
      <c r="K229" s="92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J27:K29 G27:H29 D27:E29 D38:E40 G38:H40 J38:K40 D59:E61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O231"/>
  <sheetViews>
    <sheetView topLeftCell="A9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246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92D050"/>
    <pageSetUpPr fitToPage="1"/>
  </sheetPr>
  <dimension ref="A1:O231"/>
  <sheetViews>
    <sheetView topLeftCell="H192" zoomScale="70" zoomScaleNormal="70" workbookViewId="0">
      <selection activeCell="O230" sqref="O230:O232"/>
    </sheetView>
  </sheetViews>
  <sheetFormatPr defaultColWidth="9.140625" defaultRowHeight="15" x14ac:dyDescent="0.25"/>
  <cols>
    <col min="1" max="1" width="6.5703125" style="257" customWidth="1"/>
    <col min="2" max="2" width="11.140625" style="257" customWidth="1"/>
    <col min="3" max="3" width="99.28515625" style="259" customWidth="1"/>
    <col min="4" max="4" width="12.7109375" style="65" customWidth="1"/>
    <col min="5" max="5" width="12" style="65" customWidth="1"/>
    <col min="6" max="6" width="9.140625" style="65" customWidth="1"/>
    <col min="7" max="7" width="12.7109375" style="65" customWidth="1"/>
    <col min="8" max="8" width="12" style="65" customWidth="1"/>
    <col min="9" max="9" width="9.140625" style="65" customWidth="1"/>
    <col min="10" max="10" width="10.85546875" style="65" customWidth="1"/>
    <col min="11" max="11" width="12" style="65" customWidth="1"/>
    <col min="12" max="12" width="9.140625" style="65" customWidth="1"/>
    <col min="13" max="13" width="9.85546875" style="65" customWidth="1"/>
    <col min="14" max="14" width="12" style="65" customWidth="1"/>
    <col min="15" max="15" width="9.140625" style="65" customWidth="1"/>
    <col min="16" max="16384" width="9.140625" style="65"/>
  </cols>
  <sheetData>
    <row r="1" spans="1:15" x14ac:dyDescent="0.25">
      <c r="C1" s="258"/>
      <c r="D1" s="360"/>
      <c r="E1" s="360"/>
      <c r="F1" s="360"/>
      <c r="G1" s="360"/>
      <c r="H1" s="360"/>
      <c r="I1" s="360"/>
      <c r="J1" s="360"/>
      <c r="K1" s="360"/>
      <c r="N1" s="361"/>
      <c r="O1" s="361"/>
    </row>
    <row r="2" spans="1:15" x14ac:dyDescent="0.25">
      <c r="C2" s="257" t="s">
        <v>128</v>
      </c>
      <c r="D2" s="362" t="s">
        <v>130</v>
      </c>
      <c r="E2" s="362"/>
      <c r="F2" s="362"/>
      <c r="G2" s="362"/>
      <c r="H2" s="362"/>
      <c r="I2" s="362"/>
      <c r="J2" s="362"/>
      <c r="K2" s="362"/>
      <c r="L2" s="362"/>
    </row>
    <row r="3" spans="1:15" x14ac:dyDescent="0.25">
      <c r="E3" s="68"/>
      <c r="F3" s="68"/>
    </row>
    <row r="4" spans="1:15" ht="70.5" customHeight="1" x14ac:dyDescent="0.25">
      <c r="A4" s="363" t="s">
        <v>524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133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71" t="s">
        <v>0</v>
      </c>
      <c r="B7" s="371" t="s">
        <v>432</v>
      </c>
      <c r="C7" s="374" t="s">
        <v>1</v>
      </c>
      <c r="D7" s="365" t="s">
        <v>120</v>
      </c>
      <c r="E7" s="366"/>
      <c r="F7" s="367"/>
      <c r="G7" s="365" t="s">
        <v>121</v>
      </c>
      <c r="H7" s="366"/>
      <c r="I7" s="367"/>
      <c r="J7" s="365" t="s">
        <v>122</v>
      </c>
      <c r="K7" s="366"/>
      <c r="L7" s="367"/>
      <c r="M7" s="365" t="s">
        <v>123</v>
      </c>
      <c r="N7" s="366"/>
      <c r="O7" s="367"/>
    </row>
    <row r="8" spans="1:15" ht="35.25" customHeight="1" x14ac:dyDescent="0.25">
      <c r="A8" s="372"/>
      <c r="B8" s="372"/>
      <c r="C8" s="375"/>
      <c r="D8" s="368"/>
      <c r="E8" s="369"/>
      <c r="F8" s="370"/>
      <c r="G8" s="368"/>
      <c r="H8" s="369"/>
      <c r="I8" s="370"/>
      <c r="J8" s="368"/>
      <c r="K8" s="369"/>
      <c r="L8" s="370"/>
      <c r="M8" s="368"/>
      <c r="N8" s="369"/>
      <c r="O8" s="370"/>
    </row>
    <row r="9" spans="1:15" s="260" customFormat="1" ht="67.7" customHeight="1" x14ac:dyDescent="0.25">
      <c r="A9" s="373"/>
      <c r="B9" s="373"/>
      <c r="C9" s="376"/>
      <c r="D9" s="84" t="s">
        <v>124</v>
      </c>
      <c r="E9" s="84" t="s">
        <v>125</v>
      </c>
      <c r="F9" s="84" t="s">
        <v>126</v>
      </c>
      <c r="G9" s="84" t="s">
        <v>124</v>
      </c>
      <c r="H9" s="84" t="s">
        <v>125</v>
      </c>
      <c r="I9" s="84" t="s">
        <v>126</v>
      </c>
      <c r="J9" s="84" t="s">
        <v>124</v>
      </c>
      <c r="K9" s="84" t="s">
        <v>125</v>
      </c>
      <c r="L9" s="84" t="s">
        <v>126</v>
      </c>
      <c r="M9" s="84" t="s">
        <v>124</v>
      </c>
      <c r="N9" s="84" t="s">
        <v>125</v>
      </c>
      <c r="O9" s="84" t="s">
        <v>126</v>
      </c>
    </row>
    <row r="10" spans="1:15" s="262" customFormat="1" ht="14.25" x14ac:dyDescent="0.25">
      <c r="A10" s="261">
        <v>1</v>
      </c>
      <c r="B10" s="261" t="s">
        <v>256</v>
      </c>
      <c r="C10" s="77" t="s">
        <v>2</v>
      </c>
      <c r="D10" s="69">
        <v>0</v>
      </c>
      <c r="E10" s="69">
        <v>0</v>
      </c>
      <c r="F10" s="69">
        <v>0</v>
      </c>
      <c r="G10" s="69">
        <v>0</v>
      </c>
      <c r="H10" s="69">
        <v>0</v>
      </c>
      <c r="I10" s="69">
        <v>0</v>
      </c>
      <c r="J10" s="69">
        <v>0</v>
      </c>
      <c r="K10" s="69">
        <v>0</v>
      </c>
      <c r="L10" s="69">
        <v>0</v>
      </c>
      <c r="M10" s="69">
        <v>0</v>
      </c>
      <c r="N10" s="69">
        <v>0</v>
      </c>
      <c r="O10" s="69">
        <v>0</v>
      </c>
    </row>
    <row r="11" spans="1:15" s="262" customFormat="1" ht="14.25" x14ac:dyDescent="0.25">
      <c r="A11" s="261">
        <v>2</v>
      </c>
      <c r="B11" s="261" t="s">
        <v>257</v>
      </c>
      <c r="C11" s="77" t="s">
        <v>3</v>
      </c>
      <c r="D11" s="69">
        <f>SUM(D12:D21)</f>
        <v>0</v>
      </c>
      <c r="E11" s="69">
        <f t="shared" ref="E11:L11" si="0">SUM(E12:E21)</f>
        <v>0</v>
      </c>
      <c r="F11" s="69">
        <f t="shared" si="0"/>
        <v>0</v>
      </c>
      <c r="G11" s="69">
        <f t="shared" si="0"/>
        <v>0</v>
      </c>
      <c r="H11" s="69">
        <f t="shared" si="0"/>
        <v>0</v>
      </c>
      <c r="I11" s="69">
        <f t="shared" si="0"/>
        <v>0</v>
      </c>
      <c r="J11" s="69">
        <f t="shared" si="0"/>
        <v>0</v>
      </c>
      <c r="K11" s="69">
        <f t="shared" si="0"/>
        <v>0</v>
      </c>
      <c r="L11" s="69">
        <f t="shared" si="0"/>
        <v>0</v>
      </c>
      <c r="M11" s="69">
        <f>SUM(M12:M21)</f>
        <v>0</v>
      </c>
      <c r="N11" s="69">
        <f>SUM(N12:N21)</f>
        <v>0</v>
      </c>
      <c r="O11" s="69">
        <f>SUM(O12:O21)</f>
        <v>0</v>
      </c>
    </row>
    <row r="12" spans="1:15" x14ac:dyDescent="0.25">
      <c r="A12" s="263">
        <v>1</v>
      </c>
      <c r="B12" s="263" t="s">
        <v>258</v>
      </c>
      <c r="C12" s="78" t="s">
        <v>4</v>
      </c>
      <c r="D12" s="113">
        <f>SUM('6 (136):30'!D12)</f>
        <v>0</v>
      </c>
      <c r="E12" s="113">
        <f>SUM('6 (136):30'!E12)</f>
        <v>0</v>
      </c>
      <c r="F12" s="71">
        <f>D12+E12</f>
        <v>0</v>
      </c>
      <c r="G12" s="113">
        <f>SUM('6 (136):30'!G12)</f>
        <v>0</v>
      </c>
      <c r="H12" s="113">
        <f>SUM('6 (136):30'!H12)</f>
        <v>0</v>
      </c>
      <c r="I12" s="71">
        <f>G12+H12</f>
        <v>0</v>
      </c>
      <c r="J12" s="113">
        <f>SUM('6 (136):30'!J12)</f>
        <v>0</v>
      </c>
      <c r="K12" s="113">
        <f>SUM('6 (136):30'!K12)</f>
        <v>0</v>
      </c>
      <c r="L12" s="71">
        <f>J12+K12</f>
        <v>0</v>
      </c>
      <c r="M12" s="69">
        <f t="shared" ref="M12:N21" si="1">D12+G12+J12</f>
        <v>0</v>
      </c>
      <c r="N12" s="69">
        <f t="shared" si="1"/>
        <v>0</v>
      </c>
      <c r="O12" s="70">
        <f t="shared" ref="O12:O21" si="2">M12+N12</f>
        <v>0</v>
      </c>
    </row>
    <row r="13" spans="1:15" x14ac:dyDescent="0.25">
      <c r="A13" s="263">
        <f>A12+1</f>
        <v>2</v>
      </c>
      <c r="B13" s="263" t="s">
        <v>259</v>
      </c>
      <c r="C13" s="78" t="s">
        <v>5</v>
      </c>
      <c r="D13" s="113">
        <f>SUM('6 (136):30'!D13)</f>
        <v>0</v>
      </c>
      <c r="E13" s="113">
        <f>SUM('6 (136):30'!E13)</f>
        <v>0</v>
      </c>
      <c r="F13" s="71">
        <f t="shared" ref="F13:F21" si="3">D13+E13</f>
        <v>0</v>
      </c>
      <c r="G13" s="113">
        <f>SUM('6 (136):30'!G13)</f>
        <v>0</v>
      </c>
      <c r="H13" s="113">
        <f>SUM('6 (136):30'!H13)</f>
        <v>0</v>
      </c>
      <c r="I13" s="71">
        <f t="shared" ref="I13:I21" si="4">G13+H13</f>
        <v>0</v>
      </c>
      <c r="J13" s="113">
        <f>SUM('6 (136):30'!J13)</f>
        <v>0</v>
      </c>
      <c r="K13" s="113">
        <f>SUM('6 (136):30'!K13)</f>
        <v>0</v>
      </c>
      <c r="L13" s="71">
        <f t="shared" ref="L13:L21" si="5">J13+K13</f>
        <v>0</v>
      </c>
      <c r="M13" s="69">
        <f t="shared" si="1"/>
        <v>0</v>
      </c>
      <c r="N13" s="69">
        <f t="shared" si="1"/>
        <v>0</v>
      </c>
      <c r="O13" s="70">
        <f t="shared" si="2"/>
        <v>0</v>
      </c>
    </row>
    <row r="14" spans="1:15" x14ac:dyDescent="0.25">
      <c r="A14" s="263">
        <f t="shared" ref="A14:A21" si="6">A13+1</f>
        <v>3</v>
      </c>
      <c r="B14" s="263" t="s">
        <v>260</v>
      </c>
      <c r="C14" s="78" t="s">
        <v>6</v>
      </c>
      <c r="D14" s="113">
        <f>SUM('6 (136):30'!D14)</f>
        <v>0</v>
      </c>
      <c r="E14" s="113">
        <f>SUM('6 (136):30'!E14)</f>
        <v>0</v>
      </c>
      <c r="F14" s="71">
        <f t="shared" si="3"/>
        <v>0</v>
      </c>
      <c r="G14" s="113">
        <f>SUM('6 (136):30'!G14)</f>
        <v>0</v>
      </c>
      <c r="H14" s="113">
        <f>SUM('6 (136):30'!H14)</f>
        <v>0</v>
      </c>
      <c r="I14" s="71">
        <f t="shared" si="4"/>
        <v>0</v>
      </c>
      <c r="J14" s="113">
        <f>SUM('6 (136):30'!J14)</f>
        <v>0</v>
      </c>
      <c r="K14" s="113">
        <f>SUM('6 (136):30'!K14)</f>
        <v>0</v>
      </c>
      <c r="L14" s="71">
        <f t="shared" si="5"/>
        <v>0</v>
      </c>
      <c r="M14" s="69">
        <f t="shared" si="1"/>
        <v>0</v>
      </c>
      <c r="N14" s="69">
        <f t="shared" si="1"/>
        <v>0</v>
      </c>
      <c r="O14" s="70">
        <f t="shared" si="2"/>
        <v>0</v>
      </c>
    </row>
    <row r="15" spans="1:15" x14ac:dyDescent="0.25">
      <c r="A15" s="263">
        <f t="shared" si="6"/>
        <v>4</v>
      </c>
      <c r="B15" s="263" t="s">
        <v>261</v>
      </c>
      <c r="C15" s="78" t="s">
        <v>7</v>
      </c>
      <c r="D15" s="113">
        <f>SUM('6 (136):30'!D15)</f>
        <v>0</v>
      </c>
      <c r="E15" s="113">
        <f>SUM('6 (136):30'!E15)</f>
        <v>0</v>
      </c>
      <c r="F15" s="71">
        <f t="shared" si="3"/>
        <v>0</v>
      </c>
      <c r="G15" s="113">
        <f>SUM('6 (136):30'!G15)</f>
        <v>0</v>
      </c>
      <c r="H15" s="113">
        <f>SUM('6 (136):30'!H15)</f>
        <v>0</v>
      </c>
      <c r="I15" s="71">
        <f t="shared" si="4"/>
        <v>0</v>
      </c>
      <c r="J15" s="113">
        <f>SUM('6 (136):30'!J15)</f>
        <v>0</v>
      </c>
      <c r="K15" s="113">
        <f>SUM('6 (136):30'!K15)</f>
        <v>0</v>
      </c>
      <c r="L15" s="71">
        <f t="shared" si="5"/>
        <v>0</v>
      </c>
      <c r="M15" s="69">
        <f t="shared" si="1"/>
        <v>0</v>
      </c>
      <c r="N15" s="69">
        <f t="shared" si="1"/>
        <v>0</v>
      </c>
      <c r="O15" s="70">
        <f t="shared" si="2"/>
        <v>0</v>
      </c>
    </row>
    <row r="16" spans="1:15" x14ac:dyDescent="0.25">
      <c r="A16" s="263">
        <f t="shared" si="6"/>
        <v>5</v>
      </c>
      <c r="B16" s="263" t="s">
        <v>262</v>
      </c>
      <c r="C16" s="78" t="s">
        <v>8</v>
      </c>
      <c r="D16" s="113">
        <f>SUM('6 (136):30'!D16)</f>
        <v>0</v>
      </c>
      <c r="E16" s="113">
        <f>SUM('6 (136):30'!E16)</f>
        <v>0</v>
      </c>
      <c r="F16" s="71">
        <f t="shared" si="3"/>
        <v>0</v>
      </c>
      <c r="G16" s="113">
        <f>SUM('6 (136):30'!G16)</f>
        <v>0</v>
      </c>
      <c r="H16" s="113">
        <f>SUM('6 (136):30'!H16)</f>
        <v>0</v>
      </c>
      <c r="I16" s="71">
        <f t="shared" si="4"/>
        <v>0</v>
      </c>
      <c r="J16" s="113">
        <f>SUM('6 (136):30'!J16)</f>
        <v>0</v>
      </c>
      <c r="K16" s="113">
        <f>SUM('6 (136):30'!K16)</f>
        <v>0</v>
      </c>
      <c r="L16" s="71">
        <f t="shared" si="5"/>
        <v>0</v>
      </c>
      <c r="M16" s="69">
        <f t="shared" si="1"/>
        <v>0</v>
      </c>
      <c r="N16" s="69">
        <f t="shared" si="1"/>
        <v>0</v>
      </c>
      <c r="O16" s="70">
        <f t="shared" si="2"/>
        <v>0</v>
      </c>
    </row>
    <row r="17" spans="1:15" x14ac:dyDescent="0.25">
      <c r="A17" s="263">
        <f t="shared" si="6"/>
        <v>6</v>
      </c>
      <c r="B17" s="263" t="s">
        <v>263</v>
      </c>
      <c r="C17" s="78" t="s">
        <v>517</v>
      </c>
      <c r="D17" s="113">
        <f>SUM('6 (136):30'!D17)</f>
        <v>0</v>
      </c>
      <c r="E17" s="113">
        <f>SUM('6 (136):30'!E17)</f>
        <v>0</v>
      </c>
      <c r="F17" s="71">
        <f t="shared" si="3"/>
        <v>0</v>
      </c>
      <c r="G17" s="113">
        <f>SUM('6 (136):30'!G17)</f>
        <v>0</v>
      </c>
      <c r="H17" s="113">
        <f>SUM('6 (136):30'!H17)</f>
        <v>0</v>
      </c>
      <c r="I17" s="71">
        <f t="shared" si="4"/>
        <v>0</v>
      </c>
      <c r="J17" s="113">
        <f>SUM('6 (136):30'!J17)</f>
        <v>0</v>
      </c>
      <c r="K17" s="113">
        <f>SUM('6 (136):30'!K17)</f>
        <v>0</v>
      </c>
      <c r="L17" s="71">
        <f t="shared" si="5"/>
        <v>0</v>
      </c>
      <c r="M17" s="69">
        <f t="shared" si="1"/>
        <v>0</v>
      </c>
      <c r="N17" s="69">
        <f t="shared" si="1"/>
        <v>0</v>
      </c>
      <c r="O17" s="70">
        <f t="shared" si="2"/>
        <v>0</v>
      </c>
    </row>
    <row r="18" spans="1:15" s="265" customFormat="1" x14ac:dyDescent="0.25">
      <c r="A18" s="264">
        <f t="shared" si="6"/>
        <v>7</v>
      </c>
      <c r="B18" s="264" t="s">
        <v>456</v>
      </c>
      <c r="C18" s="78" t="s">
        <v>455</v>
      </c>
      <c r="D18" s="113">
        <f>SUM('6 (136):30'!D18)</f>
        <v>0</v>
      </c>
      <c r="E18" s="72"/>
      <c r="F18" s="71">
        <f t="shared" si="3"/>
        <v>0</v>
      </c>
      <c r="G18" s="113">
        <f>SUM('6 (136):30'!G18)</f>
        <v>0</v>
      </c>
      <c r="H18" s="72"/>
      <c r="I18" s="71">
        <f t="shared" si="4"/>
        <v>0</v>
      </c>
      <c r="J18" s="113">
        <f>SUM('6 (136):30'!J18)</f>
        <v>0</v>
      </c>
      <c r="K18" s="72"/>
      <c r="L18" s="71">
        <f t="shared" si="5"/>
        <v>0</v>
      </c>
      <c r="M18" s="69">
        <f t="shared" si="1"/>
        <v>0</v>
      </c>
      <c r="N18" s="69">
        <f t="shared" si="1"/>
        <v>0</v>
      </c>
      <c r="O18" s="70">
        <f t="shared" si="2"/>
        <v>0</v>
      </c>
    </row>
    <row r="19" spans="1:15" s="265" customFormat="1" x14ac:dyDescent="0.25">
      <c r="A19" s="264">
        <f t="shared" si="6"/>
        <v>8</v>
      </c>
      <c r="B19" s="264" t="s">
        <v>457</v>
      </c>
      <c r="C19" s="78" t="s">
        <v>460</v>
      </c>
      <c r="D19" s="113">
        <f>SUM('6 (136):30'!D19)</f>
        <v>0</v>
      </c>
      <c r="E19" s="72"/>
      <c r="F19" s="71">
        <f t="shared" si="3"/>
        <v>0</v>
      </c>
      <c r="G19" s="113">
        <f>SUM('6 (136):30'!G19)</f>
        <v>0</v>
      </c>
      <c r="H19" s="72"/>
      <c r="I19" s="71">
        <f t="shared" si="4"/>
        <v>0</v>
      </c>
      <c r="J19" s="113">
        <f>SUM('6 (136):30'!J19)</f>
        <v>0</v>
      </c>
      <c r="K19" s="72"/>
      <c r="L19" s="71">
        <f t="shared" si="5"/>
        <v>0</v>
      </c>
      <c r="M19" s="69">
        <f t="shared" si="1"/>
        <v>0</v>
      </c>
      <c r="N19" s="69">
        <f t="shared" si="1"/>
        <v>0</v>
      </c>
      <c r="O19" s="70">
        <f t="shared" si="2"/>
        <v>0</v>
      </c>
    </row>
    <row r="20" spans="1:15" s="265" customFormat="1" x14ac:dyDescent="0.25">
      <c r="A20" s="264">
        <f t="shared" si="6"/>
        <v>9</v>
      </c>
      <c r="B20" s="264" t="s">
        <v>458</v>
      </c>
      <c r="C20" s="78" t="s">
        <v>461</v>
      </c>
      <c r="D20" s="113">
        <f>SUM('6 (136):30'!D20)</f>
        <v>0</v>
      </c>
      <c r="E20" s="72"/>
      <c r="F20" s="71">
        <f t="shared" si="3"/>
        <v>0</v>
      </c>
      <c r="G20" s="113">
        <f>SUM('6 (136):30'!G20)</f>
        <v>0</v>
      </c>
      <c r="H20" s="72"/>
      <c r="I20" s="71">
        <f t="shared" si="4"/>
        <v>0</v>
      </c>
      <c r="J20" s="113">
        <f>SUM('6 (136):30'!J20)</f>
        <v>0</v>
      </c>
      <c r="K20" s="72"/>
      <c r="L20" s="71">
        <f t="shared" si="5"/>
        <v>0</v>
      </c>
      <c r="M20" s="69">
        <f t="shared" si="1"/>
        <v>0</v>
      </c>
      <c r="N20" s="69">
        <f t="shared" si="1"/>
        <v>0</v>
      </c>
      <c r="O20" s="70">
        <f t="shared" si="2"/>
        <v>0</v>
      </c>
    </row>
    <row r="21" spans="1:15" s="265" customFormat="1" x14ac:dyDescent="0.25">
      <c r="A21" s="264">
        <f t="shared" si="6"/>
        <v>10</v>
      </c>
      <c r="B21" s="264" t="s">
        <v>459</v>
      </c>
      <c r="C21" s="78" t="s">
        <v>462</v>
      </c>
      <c r="D21" s="113">
        <f>SUM('6 (136):30'!D21)</f>
        <v>0</v>
      </c>
      <c r="E21" s="72"/>
      <c r="F21" s="71">
        <f t="shared" si="3"/>
        <v>0</v>
      </c>
      <c r="G21" s="113">
        <f>SUM('6 (136):30'!G21)</f>
        <v>0</v>
      </c>
      <c r="H21" s="72"/>
      <c r="I21" s="71">
        <f t="shared" si="4"/>
        <v>0</v>
      </c>
      <c r="J21" s="113">
        <f>SUM('6 (136):30'!J21)</f>
        <v>0</v>
      </c>
      <c r="K21" s="72"/>
      <c r="L21" s="71">
        <f t="shared" si="5"/>
        <v>0</v>
      </c>
      <c r="M21" s="69">
        <f t="shared" si="1"/>
        <v>0</v>
      </c>
      <c r="N21" s="69">
        <f t="shared" si="1"/>
        <v>0</v>
      </c>
      <c r="O21" s="70">
        <f t="shared" si="2"/>
        <v>0</v>
      </c>
    </row>
    <row r="22" spans="1:15" s="262" customFormat="1" ht="14.25" x14ac:dyDescent="0.25">
      <c r="A22" s="261">
        <v>3</v>
      </c>
      <c r="B22" s="261" t="s">
        <v>264</v>
      </c>
      <c r="C22" s="77" t="s">
        <v>9</v>
      </c>
      <c r="D22" s="69">
        <f t="shared" ref="D22:L22" si="7">SUM(D23:D23)</f>
        <v>0</v>
      </c>
      <c r="E22" s="69">
        <f t="shared" si="7"/>
        <v>0</v>
      </c>
      <c r="F22" s="69">
        <f t="shared" si="7"/>
        <v>0</v>
      </c>
      <c r="G22" s="69">
        <f t="shared" si="7"/>
        <v>0</v>
      </c>
      <c r="H22" s="69">
        <f t="shared" si="7"/>
        <v>1</v>
      </c>
      <c r="I22" s="69">
        <f t="shared" si="7"/>
        <v>1</v>
      </c>
      <c r="J22" s="69">
        <f t="shared" si="7"/>
        <v>0</v>
      </c>
      <c r="K22" s="69">
        <f t="shared" si="7"/>
        <v>16</v>
      </c>
      <c r="L22" s="69">
        <f t="shared" si="7"/>
        <v>16</v>
      </c>
      <c r="M22" s="69">
        <f>D22+G22+J22</f>
        <v>0</v>
      </c>
      <c r="N22" s="69">
        <f>E22+H22+K22</f>
        <v>17</v>
      </c>
      <c r="O22" s="70">
        <f>M22+N22</f>
        <v>17</v>
      </c>
    </row>
    <row r="23" spans="1:15" x14ac:dyDescent="0.25">
      <c r="A23" s="263">
        <v>11</v>
      </c>
      <c r="B23" s="263" t="s">
        <v>265</v>
      </c>
      <c r="C23" s="78" t="s">
        <v>10</v>
      </c>
      <c r="D23" s="113">
        <f>SUM('6 (136):30'!D23)</f>
        <v>0</v>
      </c>
      <c r="E23" s="113">
        <f>SUM('6 (136):30'!E23)</f>
        <v>0</v>
      </c>
      <c r="F23" s="71">
        <f t="shared" ref="F23" si="8">D23+E23</f>
        <v>0</v>
      </c>
      <c r="G23" s="113">
        <f>SUM('6 (136):30'!G23)</f>
        <v>0</v>
      </c>
      <c r="H23" s="113">
        <f>SUM('6 (136):30'!H23)</f>
        <v>1</v>
      </c>
      <c r="I23" s="71">
        <f t="shared" ref="I23" si="9">G23+H23</f>
        <v>1</v>
      </c>
      <c r="J23" s="113">
        <f>SUM('6 (136):30'!J23)</f>
        <v>0</v>
      </c>
      <c r="K23" s="113">
        <f>SUM('6 (136):30'!K23)</f>
        <v>16</v>
      </c>
      <c r="L23" s="71">
        <f t="shared" ref="L23" si="10">J23+K23</f>
        <v>16</v>
      </c>
      <c r="M23" s="69">
        <f t="shared" ref="M23:N23" si="11">D23+G23+J23</f>
        <v>0</v>
      </c>
      <c r="N23" s="69">
        <f t="shared" si="11"/>
        <v>17</v>
      </c>
      <c r="O23" s="70">
        <f t="shared" ref="O23" si="12">M23+N23</f>
        <v>17</v>
      </c>
    </row>
    <row r="24" spans="1:15" s="262" customFormat="1" ht="14.25" x14ac:dyDescent="0.25">
      <c r="A24" s="261">
        <v>4</v>
      </c>
      <c r="B24" s="261" t="s">
        <v>266</v>
      </c>
      <c r="C24" s="77" t="s">
        <v>11</v>
      </c>
      <c r="D24" s="69">
        <f t="shared" ref="D24:L24" si="13">SUM(D25:D25)</f>
        <v>0</v>
      </c>
      <c r="E24" s="69">
        <f t="shared" si="13"/>
        <v>0</v>
      </c>
      <c r="F24" s="69">
        <f t="shared" si="13"/>
        <v>0</v>
      </c>
      <c r="G24" s="69">
        <f t="shared" si="13"/>
        <v>0</v>
      </c>
      <c r="H24" s="69">
        <f t="shared" si="13"/>
        <v>0</v>
      </c>
      <c r="I24" s="69">
        <f t="shared" si="13"/>
        <v>0</v>
      </c>
      <c r="J24" s="69">
        <f t="shared" si="13"/>
        <v>0</v>
      </c>
      <c r="K24" s="69">
        <f t="shared" si="13"/>
        <v>0</v>
      </c>
      <c r="L24" s="69">
        <f t="shared" si="13"/>
        <v>0</v>
      </c>
      <c r="M24" s="69">
        <f>D24+G24+J24</f>
        <v>0</v>
      </c>
      <c r="N24" s="69">
        <f>E24+H24+K24</f>
        <v>0</v>
      </c>
      <c r="O24" s="70">
        <f>M24+N24</f>
        <v>0</v>
      </c>
    </row>
    <row r="25" spans="1:15" x14ac:dyDescent="0.25">
      <c r="A25" s="263">
        <v>12</v>
      </c>
      <c r="B25" s="263" t="s">
        <v>267</v>
      </c>
      <c r="C25" s="78" t="s">
        <v>12</v>
      </c>
      <c r="D25" s="113">
        <f>SUM('6 (136):30'!D25)</f>
        <v>0</v>
      </c>
      <c r="E25" s="72"/>
      <c r="F25" s="71">
        <f t="shared" ref="F25" si="14">D25+E25</f>
        <v>0</v>
      </c>
      <c r="G25" s="113">
        <f>SUM('6 (136):30'!G25)</f>
        <v>0</v>
      </c>
      <c r="H25" s="72"/>
      <c r="I25" s="71">
        <f t="shared" ref="I25" si="15">G25+H25</f>
        <v>0</v>
      </c>
      <c r="J25" s="113">
        <f>SUM('6 (136):30'!J25)</f>
        <v>0</v>
      </c>
      <c r="K25" s="72"/>
      <c r="L25" s="71">
        <f t="shared" ref="L25" si="16">J25+K25</f>
        <v>0</v>
      </c>
      <c r="M25" s="69">
        <f t="shared" ref="M25:N25" si="17">D25+G25+J25</f>
        <v>0</v>
      </c>
      <c r="N25" s="69">
        <f t="shared" si="17"/>
        <v>0</v>
      </c>
      <c r="O25" s="70">
        <f t="shared" ref="O25" si="18">M25+N25</f>
        <v>0</v>
      </c>
    </row>
    <row r="26" spans="1:15" x14ac:dyDescent="0.25">
      <c r="A26" s="261">
        <v>5</v>
      </c>
      <c r="B26" s="261" t="s">
        <v>268</v>
      </c>
      <c r="C26" s="77" t="s">
        <v>13</v>
      </c>
      <c r="D26" s="69">
        <f t="shared" ref="D26:O26" si="19">SUM(D27:D29)</f>
        <v>0</v>
      </c>
      <c r="E26" s="69">
        <f t="shared" si="19"/>
        <v>0</v>
      </c>
      <c r="F26" s="69">
        <f t="shared" si="19"/>
        <v>0</v>
      </c>
      <c r="G26" s="69">
        <f t="shared" si="19"/>
        <v>0</v>
      </c>
      <c r="H26" s="69">
        <f t="shared" si="19"/>
        <v>5</v>
      </c>
      <c r="I26" s="69">
        <f t="shared" si="19"/>
        <v>5</v>
      </c>
      <c r="J26" s="69">
        <f t="shared" si="19"/>
        <v>0</v>
      </c>
      <c r="K26" s="69">
        <f t="shared" si="19"/>
        <v>5</v>
      </c>
      <c r="L26" s="69">
        <f t="shared" si="19"/>
        <v>5</v>
      </c>
      <c r="M26" s="69">
        <f t="shared" si="19"/>
        <v>0</v>
      </c>
      <c r="N26" s="69">
        <f t="shared" si="19"/>
        <v>10</v>
      </c>
      <c r="O26" s="69">
        <f t="shared" si="19"/>
        <v>10</v>
      </c>
    </row>
    <row r="27" spans="1:15" x14ac:dyDescent="0.25">
      <c r="A27" s="263">
        <v>13</v>
      </c>
      <c r="B27" s="263" t="s">
        <v>269</v>
      </c>
      <c r="C27" s="78" t="s">
        <v>182</v>
      </c>
      <c r="D27" s="113">
        <f>SUM('6 (136):30'!D27)</f>
        <v>0</v>
      </c>
      <c r="E27" s="113">
        <f>SUM('6 (136):30'!E27)</f>
        <v>0</v>
      </c>
      <c r="F27" s="71">
        <f t="shared" ref="F27:F34" si="20">D27+E27</f>
        <v>0</v>
      </c>
      <c r="G27" s="113">
        <f>SUM('6 (136):30'!G27)</f>
        <v>0</v>
      </c>
      <c r="H27" s="113">
        <f>SUM('6 (136):30'!H27)</f>
        <v>5</v>
      </c>
      <c r="I27" s="71">
        <f t="shared" ref="I27:I34" si="21">G27+H27</f>
        <v>5</v>
      </c>
      <c r="J27" s="113">
        <f>SUM('6 (136):30'!J27)</f>
        <v>0</v>
      </c>
      <c r="K27" s="113">
        <f>SUM('6 (136):30'!K27)</f>
        <v>5</v>
      </c>
      <c r="L27" s="71">
        <f t="shared" ref="L27:L28" si="22">J27+K27</f>
        <v>5</v>
      </c>
      <c r="M27" s="69">
        <f t="shared" ref="M27:N27" si="23">D27+G27+J27</f>
        <v>0</v>
      </c>
      <c r="N27" s="69">
        <f t="shared" si="23"/>
        <v>10</v>
      </c>
      <c r="O27" s="70">
        <f t="shared" ref="O27" si="24">M27+N27</f>
        <v>10</v>
      </c>
    </row>
    <row r="28" spans="1:15" x14ac:dyDescent="0.25">
      <c r="A28" s="263">
        <v>14</v>
      </c>
      <c r="B28" s="263" t="s">
        <v>270</v>
      </c>
      <c r="C28" s="79" t="s">
        <v>183</v>
      </c>
      <c r="D28" s="113">
        <f>SUM('6 (136):30'!D28)</f>
        <v>0</v>
      </c>
      <c r="E28" s="113">
        <f>SUM('6 (136):30'!E28)</f>
        <v>0</v>
      </c>
      <c r="F28" s="71">
        <f t="shared" si="20"/>
        <v>0</v>
      </c>
      <c r="G28" s="113">
        <f>SUM('6 (136):30'!G28)</f>
        <v>0</v>
      </c>
      <c r="H28" s="113">
        <f>SUM('6 (136):30'!H28)</f>
        <v>0</v>
      </c>
      <c r="I28" s="71">
        <f t="shared" si="21"/>
        <v>0</v>
      </c>
      <c r="J28" s="113">
        <f>SUM('6 (136):30'!J28)</f>
        <v>0</v>
      </c>
      <c r="K28" s="113">
        <f>SUM('6 (136):30'!K28)</f>
        <v>0</v>
      </c>
      <c r="L28" s="71">
        <f t="shared" si="22"/>
        <v>0</v>
      </c>
      <c r="M28" s="69">
        <f t="shared" ref="M28" si="25">D28+G28+J28</f>
        <v>0</v>
      </c>
      <c r="N28" s="69">
        <f t="shared" ref="N28" si="26">E28+H28+K28</f>
        <v>0</v>
      </c>
      <c r="O28" s="70">
        <f t="shared" ref="O28" si="27">M28+N28</f>
        <v>0</v>
      </c>
    </row>
    <row r="29" spans="1:15" x14ac:dyDescent="0.25">
      <c r="A29" s="73">
        <v>15</v>
      </c>
      <c r="B29" s="263" t="s">
        <v>271</v>
      </c>
      <c r="C29" s="266" t="s">
        <v>272</v>
      </c>
      <c r="D29" s="113">
        <f>SUM('6 (136):30'!D29)</f>
        <v>0</v>
      </c>
      <c r="E29" s="113">
        <f>SUM('6 (136):30'!E29)</f>
        <v>0</v>
      </c>
      <c r="F29" s="71">
        <f t="shared" si="20"/>
        <v>0</v>
      </c>
      <c r="G29" s="113">
        <f>SUM('6 (136):30'!G29)</f>
        <v>0</v>
      </c>
      <c r="H29" s="113">
        <f>SUM('6 (136):30'!H29)</f>
        <v>0</v>
      </c>
      <c r="I29" s="71">
        <f t="shared" si="21"/>
        <v>0</v>
      </c>
      <c r="J29" s="113">
        <f>SUM('6 (136):30'!J29)</f>
        <v>0</v>
      </c>
      <c r="K29" s="113">
        <f>SUM('6 (136):30'!K29)</f>
        <v>0</v>
      </c>
      <c r="L29" s="71">
        <f t="shared" ref="L29" si="28">J29+K29</f>
        <v>0</v>
      </c>
      <c r="M29" s="69">
        <f t="shared" ref="M29" si="29">D29+G29+J29</f>
        <v>0</v>
      </c>
      <c r="N29" s="69">
        <f t="shared" ref="N29" si="30">E29+H29+K29</f>
        <v>0</v>
      </c>
      <c r="O29" s="70">
        <f t="shared" ref="O29" si="31">M29+N29</f>
        <v>0</v>
      </c>
    </row>
    <row r="30" spans="1:15" x14ac:dyDescent="0.25">
      <c r="A30" s="261">
        <v>6</v>
      </c>
      <c r="B30" s="261" t="s">
        <v>273</v>
      </c>
      <c r="C30" s="77" t="s">
        <v>14</v>
      </c>
      <c r="D30" s="69">
        <f>SUM(D31:D34)</f>
        <v>0</v>
      </c>
      <c r="E30" s="69">
        <f t="shared" ref="E30:O30" si="32">SUM(E31:E34)</f>
        <v>0</v>
      </c>
      <c r="F30" s="69">
        <f t="shared" si="32"/>
        <v>0</v>
      </c>
      <c r="G30" s="69">
        <f t="shared" si="32"/>
        <v>0</v>
      </c>
      <c r="H30" s="69">
        <f t="shared" si="32"/>
        <v>4</v>
      </c>
      <c r="I30" s="69">
        <f t="shared" si="32"/>
        <v>4</v>
      </c>
      <c r="J30" s="69">
        <f t="shared" si="32"/>
        <v>0</v>
      </c>
      <c r="K30" s="69">
        <f t="shared" si="32"/>
        <v>123</v>
      </c>
      <c r="L30" s="69">
        <f t="shared" si="32"/>
        <v>123</v>
      </c>
      <c r="M30" s="69">
        <f t="shared" si="32"/>
        <v>0</v>
      </c>
      <c r="N30" s="69">
        <f t="shared" si="32"/>
        <v>127</v>
      </c>
      <c r="O30" s="69">
        <f t="shared" si="32"/>
        <v>127</v>
      </c>
    </row>
    <row r="31" spans="1:15" s="278" customFormat="1" x14ac:dyDescent="0.25">
      <c r="A31" s="263">
        <v>16</v>
      </c>
      <c r="B31" s="263" t="s">
        <v>545</v>
      </c>
      <c r="C31" s="81" t="s">
        <v>546</v>
      </c>
      <c r="D31" s="113">
        <f>SUM('6 (136):30'!D31)</f>
        <v>0</v>
      </c>
      <c r="E31" s="113">
        <f>SUM('6 (136):30'!E31)</f>
        <v>0</v>
      </c>
      <c r="F31" s="72">
        <f t="shared" si="20"/>
        <v>0</v>
      </c>
      <c r="G31" s="113">
        <f>SUM('6 (136):30'!G31)</f>
        <v>0</v>
      </c>
      <c r="H31" s="113">
        <f>SUM('6 (136):30'!H31)</f>
        <v>1</v>
      </c>
      <c r="I31" s="69">
        <f t="shared" si="21"/>
        <v>1</v>
      </c>
      <c r="J31" s="281">
        <f>SUM('6 (136):30'!J31)</f>
        <v>0</v>
      </c>
      <c r="K31" s="281">
        <f>SUM('6 (136):30'!K31)</f>
        <v>82</v>
      </c>
      <c r="L31" s="69">
        <f t="shared" ref="L31:L34" si="33">J31+K31</f>
        <v>82</v>
      </c>
      <c r="M31" s="69">
        <f t="shared" ref="M31:M34" si="34">D31+G31+J31</f>
        <v>0</v>
      </c>
      <c r="N31" s="69">
        <f t="shared" ref="N31:N34" si="35">E31+H31+K31</f>
        <v>83</v>
      </c>
      <c r="O31" s="70">
        <f t="shared" ref="O31:O34" si="36">M31+N31</f>
        <v>83</v>
      </c>
    </row>
    <row r="32" spans="1:15" s="278" customFormat="1" x14ac:dyDescent="0.25">
      <c r="A32" s="263">
        <v>17</v>
      </c>
      <c r="B32" s="263" t="s">
        <v>547</v>
      </c>
      <c r="C32" s="81" t="s">
        <v>548</v>
      </c>
      <c r="D32" s="113">
        <f>SUM('6 (136):30'!D32)</f>
        <v>0</v>
      </c>
      <c r="E32" s="113">
        <f>SUM('6 (136):30'!E32)</f>
        <v>0</v>
      </c>
      <c r="F32" s="72">
        <f t="shared" si="20"/>
        <v>0</v>
      </c>
      <c r="G32" s="113">
        <f>SUM('6 (136):30'!G32)</f>
        <v>0</v>
      </c>
      <c r="H32" s="113">
        <f>SUM('6 (136):30'!H32)</f>
        <v>1</v>
      </c>
      <c r="I32" s="69">
        <f t="shared" si="21"/>
        <v>1</v>
      </c>
      <c r="J32" s="281">
        <f>SUM('6 (136):30'!J32)</f>
        <v>0</v>
      </c>
      <c r="K32" s="281">
        <f>SUM('6 (136):30'!K32)</f>
        <v>20</v>
      </c>
      <c r="L32" s="69">
        <f t="shared" si="33"/>
        <v>20</v>
      </c>
      <c r="M32" s="69">
        <f t="shared" si="34"/>
        <v>0</v>
      </c>
      <c r="N32" s="69">
        <f t="shared" si="35"/>
        <v>21</v>
      </c>
      <c r="O32" s="70">
        <f t="shared" si="36"/>
        <v>21</v>
      </c>
    </row>
    <row r="33" spans="1:15" s="278" customFormat="1" x14ac:dyDescent="0.25">
      <c r="A33" s="263">
        <v>18</v>
      </c>
      <c r="B33" s="263" t="s">
        <v>549</v>
      </c>
      <c r="C33" s="81" t="s">
        <v>550</v>
      </c>
      <c r="D33" s="113">
        <f>SUM('6 (136):30'!D33)</f>
        <v>0</v>
      </c>
      <c r="E33" s="113">
        <f>SUM('6 (136):30'!E33)</f>
        <v>0</v>
      </c>
      <c r="F33" s="72">
        <f t="shared" si="20"/>
        <v>0</v>
      </c>
      <c r="G33" s="113">
        <f>SUM('6 (136):30'!G33)</f>
        <v>0</v>
      </c>
      <c r="H33" s="113">
        <f>SUM('6 (136):30'!H33)</f>
        <v>1</v>
      </c>
      <c r="I33" s="69">
        <f t="shared" si="21"/>
        <v>1</v>
      </c>
      <c r="J33" s="281">
        <f>SUM('6 (136):30'!J33)</f>
        <v>0</v>
      </c>
      <c r="K33" s="281">
        <f>SUM('6 (136):30'!K33)</f>
        <v>20</v>
      </c>
      <c r="L33" s="69">
        <f t="shared" si="33"/>
        <v>20</v>
      </c>
      <c r="M33" s="69">
        <f t="shared" si="34"/>
        <v>0</v>
      </c>
      <c r="N33" s="69">
        <f t="shared" si="35"/>
        <v>21</v>
      </c>
      <c r="O33" s="70">
        <f t="shared" si="36"/>
        <v>21</v>
      </c>
    </row>
    <row r="34" spans="1:15" x14ac:dyDescent="0.25">
      <c r="A34" s="263">
        <v>19</v>
      </c>
      <c r="B34" s="263" t="s">
        <v>551</v>
      </c>
      <c r="C34" s="81" t="s">
        <v>552</v>
      </c>
      <c r="D34" s="113">
        <f>SUM('6 (136):30'!D34)</f>
        <v>0</v>
      </c>
      <c r="E34" s="113">
        <f>SUM('6 (136):30'!E34)</f>
        <v>0</v>
      </c>
      <c r="F34" s="71">
        <f t="shared" si="20"/>
        <v>0</v>
      </c>
      <c r="G34" s="113">
        <f>SUM('6 (136):30'!G34)</f>
        <v>0</v>
      </c>
      <c r="H34" s="113">
        <f>SUM('6 (136):30'!H34)</f>
        <v>1</v>
      </c>
      <c r="I34" s="71">
        <f t="shared" si="21"/>
        <v>1</v>
      </c>
      <c r="J34" s="113">
        <f>SUM('6 (136):30'!J34)</f>
        <v>0</v>
      </c>
      <c r="K34" s="113">
        <f>SUM('6 (136):30'!K34)</f>
        <v>1</v>
      </c>
      <c r="L34" s="71">
        <f t="shared" si="33"/>
        <v>1</v>
      </c>
      <c r="M34" s="69">
        <f t="shared" si="34"/>
        <v>0</v>
      </c>
      <c r="N34" s="69">
        <f t="shared" si="35"/>
        <v>2</v>
      </c>
      <c r="O34" s="70">
        <f t="shared" si="36"/>
        <v>2</v>
      </c>
    </row>
    <row r="35" spans="1:15" s="262" customFormat="1" ht="14.25" x14ac:dyDescent="0.25">
      <c r="A35" s="261">
        <v>7</v>
      </c>
      <c r="B35" s="261" t="s">
        <v>274</v>
      </c>
      <c r="C35" s="77" t="s">
        <v>15</v>
      </c>
      <c r="D35" s="69">
        <f t="shared" ref="D35:L35" si="37">SUM(D36:D36)</f>
        <v>0</v>
      </c>
      <c r="E35" s="69">
        <f t="shared" si="37"/>
        <v>0</v>
      </c>
      <c r="F35" s="69">
        <f t="shared" si="37"/>
        <v>0</v>
      </c>
      <c r="G35" s="69">
        <f t="shared" si="37"/>
        <v>0</v>
      </c>
      <c r="H35" s="69">
        <f t="shared" si="37"/>
        <v>1</v>
      </c>
      <c r="I35" s="69">
        <f t="shared" si="37"/>
        <v>1</v>
      </c>
      <c r="J35" s="69">
        <f t="shared" si="37"/>
        <v>0</v>
      </c>
      <c r="K35" s="69">
        <f t="shared" si="37"/>
        <v>1</v>
      </c>
      <c r="L35" s="69">
        <f t="shared" si="37"/>
        <v>1</v>
      </c>
      <c r="M35" s="69">
        <f>D35+G35+J35</f>
        <v>0</v>
      </c>
      <c r="N35" s="69">
        <f>E35+H35+K35</f>
        <v>2</v>
      </c>
      <c r="O35" s="70">
        <f>M35+N35</f>
        <v>2</v>
      </c>
    </row>
    <row r="36" spans="1:15" x14ac:dyDescent="0.25">
      <c r="A36" s="263">
        <v>20</v>
      </c>
      <c r="B36" s="263" t="s">
        <v>275</v>
      </c>
      <c r="C36" s="78" t="s">
        <v>16</v>
      </c>
      <c r="D36" s="72"/>
      <c r="E36" s="113">
        <f>SUM('6 (136):30'!E36)</f>
        <v>0</v>
      </c>
      <c r="F36" s="71">
        <f t="shared" ref="F36" si="38">D36+E36</f>
        <v>0</v>
      </c>
      <c r="G36" s="72"/>
      <c r="H36" s="113">
        <f>SUM('6 (136):30'!H36)</f>
        <v>1</v>
      </c>
      <c r="I36" s="71">
        <f t="shared" ref="I36" si="39">G36+H36</f>
        <v>1</v>
      </c>
      <c r="J36" s="72"/>
      <c r="K36" s="113">
        <f>SUM('6 (136):30'!K36)</f>
        <v>1</v>
      </c>
      <c r="L36" s="71">
        <f t="shared" ref="L36" si="40">J36+K36</f>
        <v>1</v>
      </c>
      <c r="M36" s="69">
        <f t="shared" ref="M36:N36" si="41">D36+G36+J36</f>
        <v>0</v>
      </c>
      <c r="N36" s="69">
        <f t="shared" si="41"/>
        <v>2</v>
      </c>
      <c r="O36" s="70">
        <f t="shared" ref="O36" si="42">M36+N36</f>
        <v>2</v>
      </c>
    </row>
    <row r="37" spans="1:15" s="262" customFormat="1" ht="14.25" x14ac:dyDescent="0.25">
      <c r="A37" s="261">
        <v>8</v>
      </c>
      <c r="B37" s="261" t="s">
        <v>276</v>
      </c>
      <c r="C37" s="77" t="s">
        <v>17</v>
      </c>
      <c r="D37" s="69">
        <f>SUM(D38:D40)</f>
        <v>0</v>
      </c>
      <c r="E37" s="69">
        <f t="shared" ref="E37:O37" si="43">SUM(E38:E40)</f>
        <v>0</v>
      </c>
      <c r="F37" s="69">
        <f t="shared" si="43"/>
        <v>0</v>
      </c>
      <c r="G37" s="69">
        <f t="shared" si="43"/>
        <v>0</v>
      </c>
      <c r="H37" s="69">
        <f t="shared" si="43"/>
        <v>0</v>
      </c>
      <c r="I37" s="69">
        <f t="shared" si="43"/>
        <v>0</v>
      </c>
      <c r="J37" s="69">
        <f t="shared" si="43"/>
        <v>0</v>
      </c>
      <c r="K37" s="69">
        <f t="shared" si="43"/>
        <v>0</v>
      </c>
      <c r="L37" s="69">
        <f t="shared" si="43"/>
        <v>0</v>
      </c>
      <c r="M37" s="69">
        <f t="shared" si="43"/>
        <v>0</v>
      </c>
      <c r="N37" s="69">
        <f t="shared" si="43"/>
        <v>0</v>
      </c>
      <c r="O37" s="69">
        <f t="shared" si="43"/>
        <v>0</v>
      </c>
    </row>
    <row r="38" spans="1:15" ht="30" x14ac:dyDescent="0.25">
      <c r="A38" s="263">
        <v>21</v>
      </c>
      <c r="B38" s="263" t="s">
        <v>280</v>
      </c>
      <c r="C38" s="78" t="s">
        <v>19</v>
      </c>
      <c r="D38" s="72"/>
      <c r="E38" s="113">
        <f>SUM('6 (136):30'!E38)</f>
        <v>0</v>
      </c>
      <c r="F38" s="71">
        <f t="shared" ref="F38" si="44">D38+E38</f>
        <v>0</v>
      </c>
      <c r="G38" s="72"/>
      <c r="H38" s="113">
        <f>SUM('6 (136):30'!H38)</f>
        <v>0</v>
      </c>
      <c r="I38" s="71">
        <f t="shared" ref="I38" si="45">G38+H38</f>
        <v>0</v>
      </c>
      <c r="J38" s="72"/>
      <c r="K38" s="113">
        <f>SUM('6 (136):30'!K38)</f>
        <v>0</v>
      </c>
      <c r="L38" s="71">
        <f t="shared" ref="L38" si="46">J38+K38</f>
        <v>0</v>
      </c>
      <c r="M38" s="69">
        <f t="shared" ref="M38" si="47">D38+G38+J38</f>
        <v>0</v>
      </c>
      <c r="N38" s="69">
        <f t="shared" ref="N38" si="48">E38+H38+K38</f>
        <v>0</v>
      </c>
      <c r="O38" s="70">
        <f t="shared" ref="O38" si="49">M38+N38</f>
        <v>0</v>
      </c>
    </row>
    <row r="39" spans="1:15" x14ac:dyDescent="0.25">
      <c r="A39" s="263">
        <v>22</v>
      </c>
      <c r="B39" s="263" t="s">
        <v>441</v>
      </c>
      <c r="C39" s="78" t="s">
        <v>18</v>
      </c>
      <c r="D39" s="72"/>
      <c r="E39" s="113">
        <f>SUM('6 (136):30'!E39)</f>
        <v>0</v>
      </c>
      <c r="F39" s="71">
        <f t="shared" ref="F39" si="50">D39+E39</f>
        <v>0</v>
      </c>
      <c r="G39" s="72"/>
      <c r="H39" s="113">
        <f>SUM('6 (136):30'!H39)</f>
        <v>0</v>
      </c>
      <c r="I39" s="71">
        <f t="shared" ref="I39" si="51">G39+H39</f>
        <v>0</v>
      </c>
      <c r="J39" s="72"/>
      <c r="K39" s="113">
        <f>SUM('6 (136):30'!K39)</f>
        <v>0</v>
      </c>
      <c r="L39" s="71">
        <f t="shared" ref="L39" si="52">J39+K39</f>
        <v>0</v>
      </c>
      <c r="M39" s="69">
        <f t="shared" ref="M39" si="53">D39+G39+J39</f>
        <v>0</v>
      </c>
      <c r="N39" s="69">
        <f t="shared" ref="N39" si="54">E39+H39+K39</f>
        <v>0</v>
      </c>
      <c r="O39" s="70">
        <f t="shared" ref="O39" si="55">M39+N39</f>
        <v>0</v>
      </c>
    </row>
    <row r="40" spans="1:15" ht="30" x14ac:dyDescent="0.25">
      <c r="A40" s="263">
        <v>23</v>
      </c>
      <c r="B40" s="263" t="s">
        <v>442</v>
      </c>
      <c r="C40" s="78" t="s">
        <v>463</v>
      </c>
      <c r="D40" s="72"/>
      <c r="E40" s="113">
        <f>SUM('6 (136):30'!E40)</f>
        <v>0</v>
      </c>
      <c r="F40" s="71">
        <f t="shared" ref="F40" si="56">D40+E40</f>
        <v>0</v>
      </c>
      <c r="G40" s="72"/>
      <c r="H40" s="113">
        <f>SUM('6 (136):30'!H40)</f>
        <v>0</v>
      </c>
      <c r="I40" s="71">
        <f t="shared" ref="I40" si="57">G40+H40</f>
        <v>0</v>
      </c>
      <c r="J40" s="72"/>
      <c r="K40" s="113">
        <f>SUM('6 (136):30'!K40)</f>
        <v>0</v>
      </c>
      <c r="L40" s="71">
        <f t="shared" ref="L40" si="58">J40+K40</f>
        <v>0</v>
      </c>
      <c r="M40" s="69">
        <f t="shared" ref="M40:N40" si="59">D40+G40+J40</f>
        <v>0</v>
      </c>
      <c r="N40" s="69">
        <f t="shared" si="59"/>
        <v>0</v>
      </c>
      <c r="O40" s="70">
        <f t="shared" ref="O40" si="60">M40+N40</f>
        <v>0</v>
      </c>
    </row>
    <row r="41" spans="1:15" s="268" customFormat="1" ht="14.25" x14ac:dyDescent="0.25">
      <c r="A41" s="267">
        <v>9</v>
      </c>
      <c r="B41" s="267" t="s">
        <v>277</v>
      </c>
      <c r="C41" s="239" t="s">
        <v>20</v>
      </c>
      <c r="D41" s="240">
        <f t="shared" ref="D41:L41" si="61">SUM(D42:D43)</f>
        <v>0</v>
      </c>
      <c r="E41" s="240">
        <f t="shared" si="61"/>
        <v>0</v>
      </c>
      <c r="F41" s="240">
        <f t="shared" si="61"/>
        <v>0</v>
      </c>
      <c r="G41" s="240">
        <f t="shared" si="61"/>
        <v>0</v>
      </c>
      <c r="H41" s="240">
        <f t="shared" si="61"/>
        <v>0</v>
      </c>
      <c r="I41" s="240">
        <f t="shared" si="61"/>
        <v>0</v>
      </c>
      <c r="J41" s="240">
        <f t="shared" si="61"/>
        <v>0</v>
      </c>
      <c r="K41" s="240">
        <f t="shared" si="61"/>
        <v>0</v>
      </c>
      <c r="L41" s="240">
        <f t="shared" si="61"/>
        <v>0</v>
      </c>
      <c r="M41" s="240">
        <f>D41+G41+J41</f>
        <v>0</v>
      </c>
      <c r="N41" s="240">
        <f>E41+H41+K41</f>
        <v>0</v>
      </c>
      <c r="O41" s="241">
        <f>M41+N41</f>
        <v>0</v>
      </c>
    </row>
    <row r="42" spans="1:15" x14ac:dyDescent="0.25">
      <c r="A42" s="263">
        <v>24</v>
      </c>
      <c r="B42" s="263" t="s">
        <v>278</v>
      </c>
      <c r="C42" s="78" t="s">
        <v>21</v>
      </c>
      <c r="D42" s="72"/>
      <c r="E42" s="113">
        <f>SUM('6 (136):30'!E42)</f>
        <v>0</v>
      </c>
      <c r="F42" s="71">
        <f t="shared" ref="F42:F43" si="62">D42+E42</f>
        <v>0</v>
      </c>
      <c r="G42" s="72"/>
      <c r="H42" s="113">
        <f>SUM('6 (136):30'!H42)</f>
        <v>0</v>
      </c>
      <c r="I42" s="71">
        <f t="shared" ref="I42:I43" si="63">G42+H42</f>
        <v>0</v>
      </c>
      <c r="J42" s="72"/>
      <c r="K42" s="113">
        <f>SUM('6 (136):30'!K42)</f>
        <v>0</v>
      </c>
      <c r="L42" s="71">
        <f t="shared" ref="L42:L43" si="64">J42+K42</f>
        <v>0</v>
      </c>
      <c r="M42" s="69">
        <f t="shared" ref="M42:N43" si="65">D42+G42+J42</f>
        <v>0</v>
      </c>
      <c r="N42" s="69">
        <f t="shared" si="65"/>
        <v>0</v>
      </c>
      <c r="O42" s="70">
        <f t="shared" ref="O42:O43" si="66">M42+N42</f>
        <v>0</v>
      </c>
    </row>
    <row r="43" spans="1:15" x14ac:dyDescent="0.25">
      <c r="A43" s="263">
        <v>25</v>
      </c>
      <c r="B43" s="263" t="s">
        <v>279</v>
      </c>
      <c r="C43" s="78" t="s">
        <v>22</v>
      </c>
      <c r="D43" s="72"/>
      <c r="E43" s="113">
        <f>SUM('6 (136):30'!E43)</f>
        <v>0</v>
      </c>
      <c r="F43" s="71">
        <f t="shared" si="62"/>
        <v>0</v>
      </c>
      <c r="G43" s="72"/>
      <c r="H43" s="113">
        <f>SUM('6 (136):30'!H43)</f>
        <v>0</v>
      </c>
      <c r="I43" s="71">
        <f t="shared" si="63"/>
        <v>0</v>
      </c>
      <c r="J43" s="72"/>
      <c r="K43" s="113">
        <f>SUM('6 (136):30'!K43)</f>
        <v>0</v>
      </c>
      <c r="L43" s="71">
        <f t="shared" si="64"/>
        <v>0</v>
      </c>
      <c r="M43" s="69">
        <f t="shared" si="65"/>
        <v>0</v>
      </c>
      <c r="N43" s="69">
        <f t="shared" si="65"/>
        <v>0</v>
      </c>
      <c r="O43" s="70">
        <f t="shared" si="66"/>
        <v>0</v>
      </c>
    </row>
    <row r="44" spans="1:15" s="262" customFormat="1" ht="14.25" x14ac:dyDescent="0.25">
      <c r="A44" s="261">
        <v>10</v>
      </c>
      <c r="B44" s="261" t="s">
        <v>281</v>
      </c>
      <c r="C44" s="77" t="s">
        <v>23</v>
      </c>
      <c r="D44" s="69">
        <f t="shared" ref="D44:L44" si="67">SUM(D45:D45)</f>
        <v>0</v>
      </c>
      <c r="E44" s="69">
        <f t="shared" si="67"/>
        <v>0</v>
      </c>
      <c r="F44" s="69">
        <f t="shared" si="67"/>
        <v>0</v>
      </c>
      <c r="G44" s="69">
        <f t="shared" si="67"/>
        <v>0</v>
      </c>
      <c r="H44" s="69">
        <f t="shared" si="67"/>
        <v>0</v>
      </c>
      <c r="I44" s="69">
        <f t="shared" si="67"/>
        <v>0</v>
      </c>
      <c r="J44" s="69">
        <f t="shared" si="67"/>
        <v>0</v>
      </c>
      <c r="K44" s="69">
        <f t="shared" si="67"/>
        <v>0</v>
      </c>
      <c r="L44" s="69">
        <f t="shared" si="67"/>
        <v>0</v>
      </c>
      <c r="M44" s="69">
        <f>D44+G44+J44</f>
        <v>0</v>
      </c>
      <c r="N44" s="69">
        <f>E44+H44+K44</f>
        <v>0</v>
      </c>
      <c r="O44" s="70">
        <f>M44+N44</f>
        <v>0</v>
      </c>
    </row>
    <row r="45" spans="1:15" x14ac:dyDescent="0.25">
      <c r="A45" s="263">
        <v>26</v>
      </c>
      <c r="B45" s="263" t="s">
        <v>282</v>
      </c>
      <c r="C45" s="78" t="s">
        <v>24</v>
      </c>
      <c r="D45" s="72"/>
      <c r="E45" s="113">
        <f>SUM('6 (136):30'!E45)</f>
        <v>0</v>
      </c>
      <c r="F45" s="71">
        <f t="shared" ref="F45" si="68">D45+E45</f>
        <v>0</v>
      </c>
      <c r="G45" s="72"/>
      <c r="H45" s="113">
        <f>SUM('6 (136):30'!H45)</f>
        <v>0</v>
      </c>
      <c r="I45" s="71">
        <f t="shared" ref="I45" si="69">G45+H45</f>
        <v>0</v>
      </c>
      <c r="J45" s="72"/>
      <c r="K45" s="113">
        <f>SUM('6 (136):30'!K45)</f>
        <v>0</v>
      </c>
      <c r="L45" s="71">
        <f t="shared" ref="L45" si="70">J45+K45</f>
        <v>0</v>
      </c>
      <c r="M45" s="69">
        <f t="shared" ref="M45:N45" si="71">D45+G45+J45</f>
        <v>0</v>
      </c>
      <c r="N45" s="69">
        <f t="shared" si="71"/>
        <v>0</v>
      </c>
      <c r="O45" s="70">
        <f t="shared" ref="O45" si="72">M45+N45</f>
        <v>0</v>
      </c>
    </row>
    <row r="46" spans="1:15" s="262" customFormat="1" ht="14.25" x14ac:dyDescent="0.25">
      <c r="A46" s="261">
        <v>11</v>
      </c>
      <c r="B46" s="261" t="s">
        <v>283</v>
      </c>
      <c r="C46" s="77" t="s">
        <v>25</v>
      </c>
      <c r="D46" s="69">
        <f t="shared" ref="D46:L46" si="73">SUM(D47:D48)</f>
        <v>0</v>
      </c>
      <c r="E46" s="69">
        <f t="shared" si="73"/>
        <v>0</v>
      </c>
      <c r="F46" s="69">
        <f t="shared" si="73"/>
        <v>0</v>
      </c>
      <c r="G46" s="69">
        <f t="shared" si="73"/>
        <v>0</v>
      </c>
      <c r="H46" s="69">
        <f t="shared" si="73"/>
        <v>1</v>
      </c>
      <c r="I46" s="69">
        <f t="shared" si="73"/>
        <v>1</v>
      </c>
      <c r="J46" s="69">
        <f t="shared" si="73"/>
        <v>0</v>
      </c>
      <c r="K46" s="69">
        <f t="shared" si="73"/>
        <v>1</v>
      </c>
      <c r="L46" s="69">
        <f t="shared" si="73"/>
        <v>1</v>
      </c>
      <c r="M46" s="69">
        <f>D46+G46+J46</f>
        <v>0</v>
      </c>
      <c r="N46" s="69">
        <f>E46+H46+K46</f>
        <v>2</v>
      </c>
      <c r="O46" s="70">
        <f>M46+N46</f>
        <v>2</v>
      </c>
    </row>
    <row r="47" spans="1:15" x14ac:dyDescent="0.25">
      <c r="A47" s="263">
        <v>27</v>
      </c>
      <c r="B47" s="263" t="s">
        <v>284</v>
      </c>
      <c r="C47" s="78" t="s">
        <v>26</v>
      </c>
      <c r="D47" s="72"/>
      <c r="E47" s="113">
        <f>SUM('6 (136):30'!E47)</f>
        <v>0</v>
      </c>
      <c r="F47" s="71">
        <f t="shared" ref="F47:F48" si="74">D47+E47</f>
        <v>0</v>
      </c>
      <c r="G47" s="72"/>
      <c r="H47" s="113">
        <f>SUM('6 (136):30'!H47)</f>
        <v>0</v>
      </c>
      <c r="I47" s="71">
        <f t="shared" ref="I47:I48" si="75">G47+H47</f>
        <v>0</v>
      </c>
      <c r="J47" s="72"/>
      <c r="K47" s="113">
        <f>SUM('6 (136):30'!K47)</f>
        <v>0</v>
      </c>
      <c r="L47" s="71">
        <f t="shared" ref="L47:L48" si="76">J47+K47</f>
        <v>0</v>
      </c>
      <c r="M47" s="69">
        <f t="shared" ref="M47:N48" si="77">D47+G47+J47</f>
        <v>0</v>
      </c>
      <c r="N47" s="69">
        <f t="shared" si="77"/>
        <v>0</v>
      </c>
      <c r="O47" s="70">
        <f t="shared" ref="O47:O48" si="78">M47+N47</f>
        <v>0</v>
      </c>
    </row>
    <row r="48" spans="1:15" x14ac:dyDescent="0.25">
      <c r="A48" s="263">
        <v>28</v>
      </c>
      <c r="B48" s="263" t="s">
        <v>285</v>
      </c>
      <c r="C48" s="78" t="s">
        <v>27</v>
      </c>
      <c r="D48" s="72"/>
      <c r="E48" s="113">
        <f>SUM('6 (136):30'!E48)</f>
        <v>0</v>
      </c>
      <c r="F48" s="71">
        <f t="shared" si="74"/>
        <v>0</v>
      </c>
      <c r="G48" s="72"/>
      <c r="H48" s="113">
        <f>SUM('6 (136):30'!H48)</f>
        <v>1</v>
      </c>
      <c r="I48" s="71">
        <f t="shared" si="75"/>
        <v>1</v>
      </c>
      <c r="J48" s="72"/>
      <c r="K48" s="113">
        <f>SUM('6 (136):30'!K48)</f>
        <v>1</v>
      </c>
      <c r="L48" s="71">
        <f t="shared" si="76"/>
        <v>1</v>
      </c>
      <c r="M48" s="69">
        <f t="shared" si="77"/>
        <v>0</v>
      </c>
      <c r="N48" s="69">
        <f t="shared" si="77"/>
        <v>2</v>
      </c>
      <c r="O48" s="70">
        <f t="shared" si="78"/>
        <v>2</v>
      </c>
    </row>
    <row r="49" spans="1:15" s="262" customFormat="1" ht="14.25" x14ac:dyDescent="0.25">
      <c r="A49" s="261">
        <v>12</v>
      </c>
      <c r="B49" s="261" t="s">
        <v>286</v>
      </c>
      <c r="C49" s="77" t="s">
        <v>28</v>
      </c>
      <c r="D49" s="69">
        <f t="shared" ref="D49:L49" si="79">SUM(D50:D57)</f>
        <v>0</v>
      </c>
      <c r="E49" s="69">
        <f t="shared" si="79"/>
        <v>0</v>
      </c>
      <c r="F49" s="69">
        <f t="shared" si="79"/>
        <v>0</v>
      </c>
      <c r="G49" s="69">
        <f t="shared" si="79"/>
        <v>0</v>
      </c>
      <c r="H49" s="69">
        <f t="shared" si="79"/>
        <v>0</v>
      </c>
      <c r="I49" s="69">
        <f t="shared" si="79"/>
        <v>0</v>
      </c>
      <c r="J49" s="69">
        <f t="shared" si="79"/>
        <v>0</v>
      </c>
      <c r="K49" s="69">
        <f t="shared" si="79"/>
        <v>0</v>
      </c>
      <c r="L49" s="69">
        <f t="shared" si="79"/>
        <v>0</v>
      </c>
      <c r="M49" s="69">
        <f>D49+G49+J49</f>
        <v>0</v>
      </c>
      <c r="N49" s="69">
        <f>E49+H49+K49</f>
        <v>0</v>
      </c>
      <c r="O49" s="70">
        <f>M49+N49</f>
        <v>0</v>
      </c>
    </row>
    <row r="50" spans="1:15" x14ac:dyDescent="0.25">
      <c r="A50" s="263">
        <v>29</v>
      </c>
      <c r="B50" s="263" t="s">
        <v>287</v>
      </c>
      <c r="C50" s="78" t="s">
        <v>136</v>
      </c>
      <c r="D50" s="113">
        <f>SUM('6 (136):30'!D50)</f>
        <v>0</v>
      </c>
      <c r="E50" s="113">
        <f>SUM('6 (136):30'!E50)</f>
        <v>0</v>
      </c>
      <c r="F50" s="71">
        <f t="shared" ref="F50:F57" si="80">D50+E50</f>
        <v>0</v>
      </c>
      <c r="G50" s="113">
        <f>SUM('6 (136):30'!G50)</f>
        <v>0</v>
      </c>
      <c r="H50" s="113">
        <f>SUM('6 (136):30'!H50)</f>
        <v>0</v>
      </c>
      <c r="I50" s="71">
        <f t="shared" ref="I50:I57" si="81">G50+H50</f>
        <v>0</v>
      </c>
      <c r="J50" s="113">
        <f>SUM('6 (136):30'!J50)</f>
        <v>0</v>
      </c>
      <c r="K50" s="113">
        <f>SUM('6 (136):30'!K50)</f>
        <v>0</v>
      </c>
      <c r="L50" s="71">
        <f t="shared" ref="L50:L57" si="82">J50+K50</f>
        <v>0</v>
      </c>
      <c r="M50" s="69">
        <f t="shared" ref="M50:N57" si="83">D50+G50+J50</f>
        <v>0</v>
      </c>
      <c r="N50" s="69">
        <f t="shared" si="83"/>
        <v>0</v>
      </c>
      <c r="O50" s="70">
        <f t="shared" ref="O50:O57" si="84">M50+N50</f>
        <v>0</v>
      </c>
    </row>
    <row r="51" spans="1:15" x14ac:dyDescent="0.25">
      <c r="A51" s="263">
        <v>30</v>
      </c>
      <c r="B51" s="263" t="s">
        <v>288</v>
      </c>
      <c r="C51" s="78" t="s">
        <v>29</v>
      </c>
      <c r="D51" s="113">
        <f>SUM('6 (136):30'!D51)</f>
        <v>0</v>
      </c>
      <c r="E51" s="113">
        <f>SUM('6 (136):30'!E51)</f>
        <v>0</v>
      </c>
      <c r="F51" s="71">
        <f>D51+E51</f>
        <v>0</v>
      </c>
      <c r="G51" s="113">
        <f>SUM('6 (136):30'!G51)</f>
        <v>0</v>
      </c>
      <c r="H51" s="113">
        <f>SUM('6 (136):30'!H51)</f>
        <v>0</v>
      </c>
      <c r="I51" s="71">
        <f>G51+H51</f>
        <v>0</v>
      </c>
      <c r="J51" s="113">
        <f>SUM('6 (136):30'!J51)</f>
        <v>0</v>
      </c>
      <c r="K51" s="113">
        <f>SUM('6 (136):30'!K51)</f>
        <v>0</v>
      </c>
      <c r="L51" s="71">
        <f>J51+K51</f>
        <v>0</v>
      </c>
      <c r="M51" s="69">
        <f t="shared" ref="M51:N55" si="85">D51+G51+J51</f>
        <v>0</v>
      </c>
      <c r="N51" s="69">
        <f t="shared" si="85"/>
        <v>0</v>
      </c>
      <c r="O51" s="70">
        <f>M51+N51</f>
        <v>0</v>
      </c>
    </row>
    <row r="52" spans="1:15" x14ac:dyDescent="0.25">
      <c r="A52" s="263">
        <v>31</v>
      </c>
      <c r="B52" s="263" t="s">
        <v>289</v>
      </c>
      <c r="C52" s="78" t="s">
        <v>30</v>
      </c>
      <c r="D52" s="113">
        <f>SUM('6 (136):30'!D52)</f>
        <v>0</v>
      </c>
      <c r="E52" s="72"/>
      <c r="F52" s="71">
        <f>D52+E52</f>
        <v>0</v>
      </c>
      <c r="G52" s="113">
        <f>SUM('6 (136):30'!G52)</f>
        <v>0</v>
      </c>
      <c r="H52" s="72"/>
      <c r="I52" s="71">
        <f>G52+H52</f>
        <v>0</v>
      </c>
      <c r="J52" s="113">
        <f>SUM('6 (136):30'!J52)</f>
        <v>0</v>
      </c>
      <c r="K52" s="72"/>
      <c r="L52" s="71">
        <f>J52+K52</f>
        <v>0</v>
      </c>
      <c r="M52" s="69">
        <f t="shared" si="85"/>
        <v>0</v>
      </c>
      <c r="N52" s="69">
        <f t="shared" si="85"/>
        <v>0</v>
      </c>
      <c r="O52" s="70">
        <f>M52+N52</f>
        <v>0</v>
      </c>
    </row>
    <row r="53" spans="1:15" x14ac:dyDescent="0.25">
      <c r="A53" s="263">
        <v>32</v>
      </c>
      <c r="B53" s="263" t="s">
        <v>290</v>
      </c>
      <c r="C53" s="78" t="s">
        <v>31</v>
      </c>
      <c r="D53" s="72"/>
      <c r="E53" s="113">
        <f>SUM('6 (136):30'!E53)</f>
        <v>0</v>
      </c>
      <c r="F53" s="71">
        <f>D53+E53</f>
        <v>0</v>
      </c>
      <c r="G53" s="72"/>
      <c r="H53" s="113">
        <f>SUM('6 (136):30'!H53)</f>
        <v>0</v>
      </c>
      <c r="I53" s="71">
        <f>G53+H53</f>
        <v>0</v>
      </c>
      <c r="J53" s="72"/>
      <c r="K53" s="113">
        <f>SUM('6 (136):30'!K53)</f>
        <v>0</v>
      </c>
      <c r="L53" s="71">
        <f>J53+K53</f>
        <v>0</v>
      </c>
      <c r="M53" s="69">
        <f t="shared" si="85"/>
        <v>0</v>
      </c>
      <c r="N53" s="69">
        <f t="shared" si="85"/>
        <v>0</v>
      </c>
      <c r="O53" s="70">
        <f>M53+N53</f>
        <v>0</v>
      </c>
    </row>
    <row r="54" spans="1:15" x14ac:dyDescent="0.25">
      <c r="A54" s="263">
        <v>33</v>
      </c>
      <c r="B54" s="263" t="s">
        <v>291</v>
      </c>
      <c r="C54" s="78" t="s">
        <v>32</v>
      </c>
      <c r="D54" s="113">
        <f>SUM('6 (136):30'!D54)</f>
        <v>0</v>
      </c>
      <c r="E54" s="72"/>
      <c r="F54" s="71">
        <f>D54+E54</f>
        <v>0</v>
      </c>
      <c r="G54" s="113">
        <f>SUM('6 (136):30'!G54)</f>
        <v>0</v>
      </c>
      <c r="H54" s="72"/>
      <c r="I54" s="71">
        <f>G54+H54</f>
        <v>0</v>
      </c>
      <c r="J54" s="113">
        <f>SUM('6 (136):30'!J54)</f>
        <v>0</v>
      </c>
      <c r="K54" s="72"/>
      <c r="L54" s="71">
        <f>J54+K54</f>
        <v>0</v>
      </c>
      <c r="M54" s="69">
        <f t="shared" si="85"/>
        <v>0</v>
      </c>
      <c r="N54" s="69">
        <f t="shared" si="85"/>
        <v>0</v>
      </c>
      <c r="O54" s="70">
        <f>M54+N54</f>
        <v>0</v>
      </c>
    </row>
    <row r="55" spans="1:15" x14ac:dyDescent="0.25">
      <c r="A55" s="263">
        <v>34</v>
      </c>
      <c r="B55" s="65" t="s">
        <v>295</v>
      </c>
      <c r="C55" s="78" t="s">
        <v>33</v>
      </c>
      <c r="D55" s="72"/>
      <c r="E55" s="113">
        <f>SUM('6 (136):30'!E55)</f>
        <v>0</v>
      </c>
      <c r="F55" s="71">
        <f>D55+E55</f>
        <v>0</v>
      </c>
      <c r="G55" s="72"/>
      <c r="H55" s="113">
        <f>SUM('6 (136):30'!H55)</f>
        <v>0</v>
      </c>
      <c r="I55" s="71">
        <f>G55+H55</f>
        <v>0</v>
      </c>
      <c r="J55" s="72"/>
      <c r="K55" s="113">
        <f>SUM('6 (136):30'!K55)</f>
        <v>0</v>
      </c>
      <c r="L55" s="71">
        <f>J55+K55</f>
        <v>0</v>
      </c>
      <c r="M55" s="69">
        <f t="shared" si="85"/>
        <v>0</v>
      </c>
      <c r="N55" s="69">
        <f t="shared" si="85"/>
        <v>0</v>
      </c>
      <c r="O55" s="70">
        <f>M55+N55</f>
        <v>0</v>
      </c>
    </row>
    <row r="56" spans="1:15" s="270" customFormat="1" x14ac:dyDescent="0.25">
      <c r="A56" s="263">
        <v>35</v>
      </c>
      <c r="B56" s="269" t="s">
        <v>443</v>
      </c>
      <c r="C56" s="245" t="s">
        <v>464</v>
      </c>
      <c r="D56" s="113">
        <f>SUM('6 (136):30'!D56)</f>
        <v>0</v>
      </c>
      <c r="E56" s="113">
        <f>SUM('6 (136):30'!E56)</f>
        <v>0</v>
      </c>
      <c r="F56" s="247">
        <f t="shared" si="80"/>
        <v>0</v>
      </c>
      <c r="G56" s="113">
        <f>SUM('6 (136):30'!G56)</f>
        <v>0</v>
      </c>
      <c r="H56" s="113">
        <f>SUM('6 (136):30'!H56)</f>
        <v>0</v>
      </c>
      <c r="I56" s="247">
        <f t="shared" si="81"/>
        <v>0</v>
      </c>
      <c r="J56" s="113">
        <f>SUM('6 (136):30'!J56)</f>
        <v>0</v>
      </c>
      <c r="K56" s="113">
        <f>SUM('6 (136):30'!K56)</f>
        <v>0</v>
      </c>
      <c r="L56" s="247">
        <f t="shared" si="82"/>
        <v>0</v>
      </c>
      <c r="M56" s="240">
        <f t="shared" si="83"/>
        <v>0</v>
      </c>
      <c r="N56" s="240">
        <f t="shared" si="83"/>
        <v>0</v>
      </c>
      <c r="O56" s="241">
        <f t="shared" si="84"/>
        <v>0</v>
      </c>
    </row>
    <row r="57" spans="1:15" s="270" customFormat="1" x14ac:dyDescent="0.25">
      <c r="A57" s="263">
        <v>36</v>
      </c>
      <c r="B57" s="269" t="s">
        <v>444</v>
      </c>
      <c r="C57" s="245" t="s">
        <v>465</v>
      </c>
      <c r="D57" s="113">
        <f>SUM('6 (136):30'!D57)</f>
        <v>0</v>
      </c>
      <c r="E57" s="113">
        <f>SUM('6 (136):30'!E57)</f>
        <v>0</v>
      </c>
      <c r="F57" s="247">
        <f t="shared" si="80"/>
        <v>0</v>
      </c>
      <c r="G57" s="113">
        <f>SUM('6 (136):30'!G57)</f>
        <v>0</v>
      </c>
      <c r="H57" s="113">
        <f>SUM('6 (136):30'!H57)</f>
        <v>0</v>
      </c>
      <c r="I57" s="247">
        <f t="shared" si="81"/>
        <v>0</v>
      </c>
      <c r="J57" s="113">
        <f>SUM('6 (136):30'!J57)</f>
        <v>0</v>
      </c>
      <c r="K57" s="113">
        <f>SUM('6 (136):30'!K57)</f>
        <v>0</v>
      </c>
      <c r="L57" s="247">
        <f t="shared" si="82"/>
        <v>0</v>
      </c>
      <c r="M57" s="240">
        <f t="shared" si="83"/>
        <v>0</v>
      </c>
      <c r="N57" s="240">
        <f t="shared" si="83"/>
        <v>0</v>
      </c>
      <c r="O57" s="241">
        <f t="shared" si="84"/>
        <v>0</v>
      </c>
    </row>
    <row r="58" spans="1:15" s="262" customFormat="1" ht="14.25" x14ac:dyDescent="0.25">
      <c r="A58" s="261">
        <v>13</v>
      </c>
      <c r="B58" s="261" t="s">
        <v>292</v>
      </c>
      <c r="C58" s="77" t="s">
        <v>34</v>
      </c>
      <c r="D58" s="69">
        <f>SUM(D59:D61)</f>
        <v>0</v>
      </c>
      <c r="E58" s="69">
        <f t="shared" ref="E58:O58" si="86">SUM(E59:E61)</f>
        <v>0</v>
      </c>
      <c r="F58" s="69">
        <f t="shared" si="86"/>
        <v>0</v>
      </c>
      <c r="G58" s="69">
        <f t="shared" si="86"/>
        <v>0</v>
      </c>
      <c r="H58" s="69">
        <f t="shared" si="86"/>
        <v>0</v>
      </c>
      <c r="I58" s="69">
        <f t="shared" si="86"/>
        <v>0</v>
      </c>
      <c r="J58" s="69">
        <f t="shared" si="86"/>
        <v>0</v>
      </c>
      <c r="K58" s="69">
        <f t="shared" si="86"/>
        <v>0</v>
      </c>
      <c r="L58" s="69">
        <f t="shared" si="86"/>
        <v>0</v>
      </c>
      <c r="M58" s="69">
        <f t="shared" si="86"/>
        <v>0</v>
      </c>
      <c r="N58" s="69">
        <f t="shared" si="86"/>
        <v>0</v>
      </c>
      <c r="O58" s="69">
        <f t="shared" si="86"/>
        <v>0</v>
      </c>
    </row>
    <row r="59" spans="1:15" x14ac:dyDescent="0.25">
      <c r="A59" s="263">
        <v>37</v>
      </c>
      <c r="B59" s="263" t="s">
        <v>293</v>
      </c>
      <c r="C59" s="78" t="s">
        <v>35</v>
      </c>
      <c r="D59" s="113">
        <f>SUM('6 (136):30'!D59)</f>
        <v>0</v>
      </c>
      <c r="E59" s="72"/>
      <c r="F59" s="71">
        <f t="shared" ref="F59:F61" si="87">D59+E59</f>
        <v>0</v>
      </c>
      <c r="G59" s="113">
        <f>SUM('6 (136):30'!G59)</f>
        <v>0</v>
      </c>
      <c r="H59" s="72"/>
      <c r="I59" s="71">
        <f t="shared" ref="I59:I61" si="88">G59+H59</f>
        <v>0</v>
      </c>
      <c r="J59" s="113">
        <f>SUM('6 (136):30'!J59)</f>
        <v>0</v>
      </c>
      <c r="K59" s="72"/>
      <c r="L59" s="71">
        <f t="shared" ref="L59:L61" si="89">J59+K59</f>
        <v>0</v>
      </c>
      <c r="M59" s="69">
        <f t="shared" ref="M59:N61" si="90">D59+G59+J59</f>
        <v>0</v>
      </c>
      <c r="N59" s="69">
        <f t="shared" si="90"/>
        <v>0</v>
      </c>
      <c r="O59" s="70">
        <f t="shared" ref="O59:O61" si="91">M59+N59</f>
        <v>0</v>
      </c>
    </row>
    <row r="60" spans="1:15" x14ac:dyDescent="0.25">
      <c r="A60" s="263">
        <v>38</v>
      </c>
      <c r="B60" s="263" t="s">
        <v>294</v>
      </c>
      <c r="C60" s="78" t="s">
        <v>137</v>
      </c>
      <c r="D60" s="113">
        <f>SUM('6 (136):30'!D60)</f>
        <v>0</v>
      </c>
      <c r="E60" s="113">
        <f>SUM('6 (136):30'!E60)</f>
        <v>0</v>
      </c>
      <c r="F60" s="71">
        <f t="shared" si="87"/>
        <v>0</v>
      </c>
      <c r="G60" s="113">
        <f>SUM('6 (136):30'!G60)</f>
        <v>0</v>
      </c>
      <c r="H60" s="113">
        <f>SUM('6 (136):30'!H60)</f>
        <v>0</v>
      </c>
      <c r="I60" s="71">
        <f t="shared" si="88"/>
        <v>0</v>
      </c>
      <c r="J60" s="113">
        <f>SUM('6 (136):30'!J60)</f>
        <v>0</v>
      </c>
      <c r="K60" s="113">
        <f>SUM('6 (136):30'!K60)</f>
        <v>0</v>
      </c>
      <c r="L60" s="71">
        <f t="shared" ref="L60" si="92">J60+K60</f>
        <v>0</v>
      </c>
      <c r="M60" s="69">
        <f t="shared" ref="M60" si="93">D60+G60+J60</f>
        <v>0</v>
      </c>
      <c r="N60" s="69">
        <f t="shared" ref="N60" si="94">E60+H60+K60</f>
        <v>0</v>
      </c>
      <c r="O60" s="70">
        <f t="shared" ref="O60" si="95">M60+N60</f>
        <v>0</v>
      </c>
    </row>
    <row r="61" spans="1:15" ht="45" x14ac:dyDescent="0.25">
      <c r="A61" s="263">
        <v>39</v>
      </c>
      <c r="B61" s="65" t="s">
        <v>296</v>
      </c>
      <c r="C61" s="78" t="s">
        <v>433</v>
      </c>
      <c r="D61" s="113">
        <f>SUM('6 (136):30'!D61)</f>
        <v>0</v>
      </c>
      <c r="E61" s="113">
        <f>SUM('6 (136):30'!E61)</f>
        <v>0</v>
      </c>
      <c r="F61" s="71">
        <f t="shared" si="87"/>
        <v>0</v>
      </c>
      <c r="G61" s="113">
        <f>SUM('6 (136):30'!G61)</f>
        <v>0</v>
      </c>
      <c r="H61" s="113">
        <f>SUM('6 (136):30'!H61)</f>
        <v>0</v>
      </c>
      <c r="I61" s="71">
        <f t="shared" si="88"/>
        <v>0</v>
      </c>
      <c r="J61" s="113">
        <f>SUM('6 (136):30'!J61)</f>
        <v>0</v>
      </c>
      <c r="K61" s="113">
        <f>SUM('6 (136):30'!K61)</f>
        <v>0</v>
      </c>
      <c r="L61" s="71">
        <f t="shared" si="89"/>
        <v>0</v>
      </c>
      <c r="M61" s="69">
        <f t="shared" si="90"/>
        <v>0</v>
      </c>
      <c r="N61" s="69">
        <f t="shared" si="90"/>
        <v>0</v>
      </c>
      <c r="O61" s="70">
        <f t="shared" si="91"/>
        <v>0</v>
      </c>
    </row>
    <row r="62" spans="1:15" s="262" customFormat="1" ht="14.25" x14ac:dyDescent="0.25">
      <c r="A62" s="261">
        <v>14</v>
      </c>
      <c r="B62" s="261" t="s">
        <v>297</v>
      </c>
      <c r="C62" s="77" t="s">
        <v>36</v>
      </c>
      <c r="D62" s="69">
        <f t="shared" ref="D62:L62" si="96">SUM(D63:D64)</f>
        <v>0</v>
      </c>
      <c r="E62" s="69">
        <f t="shared" si="96"/>
        <v>0</v>
      </c>
      <c r="F62" s="69">
        <f t="shared" si="96"/>
        <v>0</v>
      </c>
      <c r="G62" s="69">
        <f t="shared" si="96"/>
        <v>0</v>
      </c>
      <c r="H62" s="69">
        <f t="shared" si="96"/>
        <v>0</v>
      </c>
      <c r="I62" s="69">
        <f t="shared" si="96"/>
        <v>0</v>
      </c>
      <c r="J62" s="69">
        <f t="shared" si="96"/>
        <v>0</v>
      </c>
      <c r="K62" s="69">
        <f t="shared" si="96"/>
        <v>0</v>
      </c>
      <c r="L62" s="69">
        <f t="shared" si="96"/>
        <v>0</v>
      </c>
      <c r="M62" s="69">
        <f>D62+G62+J62</f>
        <v>0</v>
      </c>
      <c r="N62" s="69">
        <f>E62+H62+K62</f>
        <v>0</v>
      </c>
      <c r="O62" s="70">
        <f>M62+N62</f>
        <v>0</v>
      </c>
    </row>
    <row r="63" spans="1:15" x14ac:dyDescent="0.25">
      <c r="A63" s="263">
        <v>40</v>
      </c>
      <c r="B63" s="263" t="s">
        <v>298</v>
      </c>
      <c r="C63" s="78" t="s">
        <v>37</v>
      </c>
      <c r="D63" s="113">
        <f>SUM('6 (136):30'!D63)</f>
        <v>0</v>
      </c>
      <c r="E63" s="113">
        <f>SUM('6 (136):30'!E63)</f>
        <v>0</v>
      </c>
      <c r="F63" s="71">
        <f t="shared" ref="F63:F64" si="97">D63+E63</f>
        <v>0</v>
      </c>
      <c r="G63" s="113">
        <f>SUM('6 (136):30'!G63)</f>
        <v>0</v>
      </c>
      <c r="H63" s="113">
        <f>SUM('6 (136):30'!H63)</f>
        <v>0</v>
      </c>
      <c r="I63" s="71">
        <f t="shared" ref="I63:I64" si="98">G63+H63</f>
        <v>0</v>
      </c>
      <c r="J63" s="113">
        <f>SUM('6 (136):30'!J63)</f>
        <v>0</v>
      </c>
      <c r="K63" s="113">
        <f>SUM('6 (136):30'!K63)</f>
        <v>0</v>
      </c>
      <c r="L63" s="71">
        <f t="shared" ref="L63:L64" si="99">J63+K63</f>
        <v>0</v>
      </c>
      <c r="M63" s="69">
        <f t="shared" ref="M63:N64" si="100">D63+G63+J63</f>
        <v>0</v>
      </c>
      <c r="N63" s="69">
        <f t="shared" si="100"/>
        <v>0</v>
      </c>
      <c r="O63" s="70">
        <f t="shared" ref="O63:O64" si="101">M63+N63</f>
        <v>0</v>
      </c>
    </row>
    <row r="64" spans="1:15" x14ac:dyDescent="0.25">
      <c r="A64" s="263">
        <v>41</v>
      </c>
      <c r="B64" s="263" t="s">
        <v>299</v>
      </c>
      <c r="C64" s="78" t="s">
        <v>38</v>
      </c>
      <c r="D64" s="113">
        <f>SUM('6 (136):30'!D64)</f>
        <v>0</v>
      </c>
      <c r="E64" s="113">
        <f>SUM('6 (136):30'!E64)</f>
        <v>0</v>
      </c>
      <c r="F64" s="71">
        <f t="shared" si="97"/>
        <v>0</v>
      </c>
      <c r="G64" s="113">
        <f>SUM('6 (136):30'!G64)</f>
        <v>0</v>
      </c>
      <c r="H64" s="113">
        <f>SUM('6 (136):30'!H64)</f>
        <v>0</v>
      </c>
      <c r="I64" s="71">
        <f t="shared" si="98"/>
        <v>0</v>
      </c>
      <c r="J64" s="113">
        <f>SUM('6 (136):30'!J64)</f>
        <v>0</v>
      </c>
      <c r="K64" s="113">
        <f>SUM('6 (136):30'!K64)</f>
        <v>0</v>
      </c>
      <c r="L64" s="71">
        <f t="shared" si="99"/>
        <v>0</v>
      </c>
      <c r="M64" s="69">
        <f t="shared" si="100"/>
        <v>0</v>
      </c>
      <c r="N64" s="69">
        <f t="shared" si="100"/>
        <v>0</v>
      </c>
      <c r="O64" s="70">
        <f t="shared" si="101"/>
        <v>0</v>
      </c>
    </row>
    <row r="65" spans="1:15" s="262" customFormat="1" ht="14.25" x14ac:dyDescent="0.25">
      <c r="A65" s="261">
        <v>15</v>
      </c>
      <c r="B65" s="261" t="s">
        <v>300</v>
      </c>
      <c r="C65" s="77" t="s">
        <v>39</v>
      </c>
      <c r="D65" s="69">
        <f>SUM(D66:D68)</f>
        <v>0</v>
      </c>
      <c r="E65" s="69">
        <f t="shared" ref="E65:O65" si="102">SUM(E66:E68)</f>
        <v>0</v>
      </c>
      <c r="F65" s="69">
        <f t="shared" si="102"/>
        <v>0</v>
      </c>
      <c r="G65" s="69">
        <f t="shared" si="102"/>
        <v>0</v>
      </c>
      <c r="H65" s="69">
        <f t="shared" si="102"/>
        <v>456</v>
      </c>
      <c r="I65" s="69">
        <f t="shared" si="102"/>
        <v>456</v>
      </c>
      <c r="J65" s="69">
        <f t="shared" si="102"/>
        <v>0</v>
      </c>
      <c r="K65" s="69">
        <f t="shared" si="102"/>
        <v>388</v>
      </c>
      <c r="L65" s="69">
        <f t="shared" si="102"/>
        <v>388</v>
      </c>
      <c r="M65" s="69">
        <f t="shared" si="102"/>
        <v>0</v>
      </c>
      <c r="N65" s="69">
        <f t="shared" si="102"/>
        <v>844</v>
      </c>
      <c r="O65" s="69">
        <f t="shared" si="102"/>
        <v>844</v>
      </c>
    </row>
    <row r="66" spans="1:15" x14ac:dyDescent="0.25">
      <c r="A66" s="263">
        <v>42</v>
      </c>
      <c r="B66" s="263" t="s">
        <v>301</v>
      </c>
      <c r="C66" s="78" t="s">
        <v>40</v>
      </c>
      <c r="D66" s="113">
        <f>SUM('6 (136):30'!D66)</f>
        <v>0</v>
      </c>
      <c r="E66" s="113">
        <f>SUM('6 (136):30'!E66)</f>
        <v>0</v>
      </c>
      <c r="F66" s="71">
        <f t="shared" ref="F66:F68" si="103">D66+E66</f>
        <v>0</v>
      </c>
      <c r="G66" s="113">
        <f>SUM('6 (136):30'!G66)</f>
        <v>0</v>
      </c>
      <c r="H66" s="113">
        <f>SUM('6 (136):30'!H66)</f>
        <v>456</v>
      </c>
      <c r="I66" s="71">
        <f t="shared" ref="I66:I68" si="104">G66+H66</f>
        <v>456</v>
      </c>
      <c r="J66" s="113">
        <f>SUM('6 (136):30'!J66)</f>
        <v>0</v>
      </c>
      <c r="K66" s="113">
        <f>SUM('6 (136):30'!K66)</f>
        <v>385</v>
      </c>
      <c r="L66" s="71">
        <f t="shared" ref="L66:L67" si="105">J66+K66</f>
        <v>385</v>
      </c>
      <c r="M66" s="69">
        <f t="shared" ref="M66:N67" si="106">D66+G66+J66</f>
        <v>0</v>
      </c>
      <c r="N66" s="69">
        <f t="shared" si="106"/>
        <v>841</v>
      </c>
      <c r="O66" s="70">
        <f t="shared" ref="O66:O67" si="107">M66+N66</f>
        <v>841</v>
      </c>
    </row>
    <row r="67" spans="1:15" x14ac:dyDescent="0.25">
      <c r="A67" s="263">
        <f>A66+1</f>
        <v>43</v>
      </c>
      <c r="B67" s="263" t="s">
        <v>302</v>
      </c>
      <c r="C67" s="78" t="s">
        <v>304</v>
      </c>
      <c r="D67" s="113">
        <f>SUM('6 (136):30'!D67)</f>
        <v>0</v>
      </c>
      <c r="E67" s="113">
        <f>SUM('6 (136):30'!E67)</f>
        <v>0</v>
      </c>
      <c r="F67" s="71">
        <f t="shared" si="103"/>
        <v>0</v>
      </c>
      <c r="G67" s="113">
        <f>SUM('6 (136):30'!G67)</f>
        <v>0</v>
      </c>
      <c r="H67" s="113">
        <f>SUM('6 (136):30'!H67)</f>
        <v>0</v>
      </c>
      <c r="I67" s="71">
        <f t="shared" si="104"/>
        <v>0</v>
      </c>
      <c r="J67" s="113">
        <f>SUM('6 (136):30'!J67)</f>
        <v>0</v>
      </c>
      <c r="K67" s="113">
        <f>SUM('6 (136):30'!K67)</f>
        <v>1</v>
      </c>
      <c r="L67" s="71">
        <f t="shared" si="105"/>
        <v>1</v>
      </c>
      <c r="M67" s="69">
        <f t="shared" si="106"/>
        <v>0</v>
      </c>
      <c r="N67" s="69">
        <f t="shared" si="106"/>
        <v>1</v>
      </c>
      <c r="O67" s="70">
        <f t="shared" si="107"/>
        <v>1</v>
      </c>
    </row>
    <row r="68" spans="1:15" x14ac:dyDescent="0.25">
      <c r="A68" s="263">
        <f>A67+1</f>
        <v>44</v>
      </c>
      <c r="B68" s="263" t="s">
        <v>303</v>
      </c>
      <c r="C68" s="78" t="s">
        <v>305</v>
      </c>
      <c r="D68" s="113">
        <f>SUM('6 (136):30'!D68)</f>
        <v>0</v>
      </c>
      <c r="E68" s="113">
        <f>SUM('6 (136):30'!E68)</f>
        <v>0</v>
      </c>
      <c r="F68" s="71">
        <f t="shared" si="103"/>
        <v>0</v>
      </c>
      <c r="G68" s="113">
        <f>SUM('6 (136):30'!G68)</f>
        <v>0</v>
      </c>
      <c r="H68" s="113">
        <f>SUM('6 (136):30'!H68)</f>
        <v>0</v>
      </c>
      <c r="I68" s="71">
        <f t="shared" si="104"/>
        <v>0</v>
      </c>
      <c r="J68" s="113">
        <f>SUM('6 (136):30'!J68)</f>
        <v>0</v>
      </c>
      <c r="K68" s="113">
        <f>SUM('6 (136):30'!K68)</f>
        <v>2</v>
      </c>
      <c r="L68" s="71">
        <f t="shared" ref="L68" si="108">J68+K68</f>
        <v>2</v>
      </c>
      <c r="M68" s="69">
        <f t="shared" ref="M68" si="109">D68+G68+J68</f>
        <v>0</v>
      </c>
      <c r="N68" s="69">
        <f t="shared" ref="N68" si="110">E68+H68+K68</f>
        <v>2</v>
      </c>
      <c r="O68" s="70">
        <f t="shared" ref="O68" si="111">M68+N68</f>
        <v>2</v>
      </c>
    </row>
    <row r="69" spans="1:15" s="262" customFormat="1" ht="14.25" x14ac:dyDescent="0.25">
      <c r="A69" s="261">
        <v>16</v>
      </c>
      <c r="B69" s="261" t="s">
        <v>306</v>
      </c>
      <c r="C69" s="77" t="s">
        <v>41</v>
      </c>
      <c r="D69" s="69">
        <f>SUM(D70:D71)</f>
        <v>0</v>
      </c>
      <c r="E69" s="69">
        <f t="shared" ref="E69:L69" si="112">SUM(E70:E71)</f>
        <v>0</v>
      </c>
      <c r="F69" s="69">
        <f t="shared" si="112"/>
        <v>0</v>
      </c>
      <c r="G69" s="69">
        <f t="shared" si="112"/>
        <v>0</v>
      </c>
      <c r="H69" s="69">
        <f t="shared" si="112"/>
        <v>0</v>
      </c>
      <c r="I69" s="69">
        <f t="shared" si="112"/>
        <v>0</v>
      </c>
      <c r="J69" s="69">
        <f t="shared" si="112"/>
        <v>0</v>
      </c>
      <c r="K69" s="69">
        <f t="shared" si="112"/>
        <v>0</v>
      </c>
      <c r="L69" s="69">
        <f t="shared" si="112"/>
        <v>0</v>
      </c>
      <c r="M69" s="69">
        <f>D69+G69+J69</f>
        <v>0</v>
      </c>
      <c r="N69" s="69">
        <f>E69+H69+K69</f>
        <v>0</v>
      </c>
      <c r="O69" s="70">
        <f>M69+N69</f>
        <v>0</v>
      </c>
    </row>
    <row r="70" spans="1:15" ht="30" x14ac:dyDescent="0.25">
      <c r="A70" s="263">
        <v>45</v>
      </c>
      <c r="B70" s="263" t="s">
        <v>307</v>
      </c>
      <c r="C70" s="78" t="s">
        <v>42</v>
      </c>
      <c r="D70" s="113">
        <f>SUM('6 (136):30'!D70)</f>
        <v>0</v>
      </c>
      <c r="E70" s="113">
        <f>SUM('6 (136):30'!E70)</f>
        <v>0</v>
      </c>
      <c r="F70" s="71">
        <f t="shared" ref="F70:F71" si="113">D70+E70</f>
        <v>0</v>
      </c>
      <c r="G70" s="113">
        <f>SUM('6 (136):30'!G70)</f>
        <v>0</v>
      </c>
      <c r="H70" s="113">
        <f>SUM('6 (136):30'!H70)</f>
        <v>0</v>
      </c>
      <c r="I70" s="71">
        <f t="shared" ref="I70:I71" si="114">G70+H70</f>
        <v>0</v>
      </c>
      <c r="J70" s="113">
        <f>SUM('6 (136):30'!J70)</f>
        <v>0</v>
      </c>
      <c r="K70" s="113">
        <f>SUM('6 (136):30'!K70)</f>
        <v>0</v>
      </c>
      <c r="L70" s="71">
        <f t="shared" ref="L70:L71" si="115">J70+K70</f>
        <v>0</v>
      </c>
      <c r="M70" s="69">
        <f t="shared" ref="M70:N71" si="116">D70+G70+J70</f>
        <v>0</v>
      </c>
      <c r="N70" s="69">
        <f t="shared" si="116"/>
        <v>0</v>
      </c>
      <c r="O70" s="70">
        <f t="shared" ref="O70:O71" si="117">M70+N70</f>
        <v>0</v>
      </c>
    </row>
    <row r="71" spans="1:15" x14ac:dyDescent="0.25">
      <c r="A71" s="263">
        <v>46</v>
      </c>
      <c r="B71" s="263" t="s">
        <v>308</v>
      </c>
      <c r="C71" s="78" t="s">
        <v>43</v>
      </c>
      <c r="D71" s="113">
        <f>SUM('6 (136):30'!D71)</f>
        <v>0</v>
      </c>
      <c r="E71" s="113">
        <f>SUM('6 (136):30'!E71)</f>
        <v>0</v>
      </c>
      <c r="F71" s="71">
        <f t="shared" si="113"/>
        <v>0</v>
      </c>
      <c r="G71" s="113">
        <f>SUM('6 (136):30'!G71)</f>
        <v>0</v>
      </c>
      <c r="H71" s="113">
        <f>SUM('6 (136):30'!H71)</f>
        <v>0</v>
      </c>
      <c r="I71" s="71">
        <f t="shared" si="114"/>
        <v>0</v>
      </c>
      <c r="J71" s="113">
        <f>SUM('6 (136):30'!J71)</f>
        <v>0</v>
      </c>
      <c r="K71" s="113">
        <f>SUM('6 (136):30'!K71)</f>
        <v>0</v>
      </c>
      <c r="L71" s="71">
        <f t="shared" si="115"/>
        <v>0</v>
      </c>
      <c r="M71" s="69">
        <f t="shared" si="116"/>
        <v>0</v>
      </c>
      <c r="N71" s="69">
        <f t="shared" si="116"/>
        <v>0</v>
      </c>
      <c r="O71" s="70">
        <f t="shared" si="117"/>
        <v>0</v>
      </c>
    </row>
    <row r="72" spans="1:15" s="262" customFormat="1" ht="14.25" x14ac:dyDescent="0.25">
      <c r="A72" s="261">
        <v>17</v>
      </c>
      <c r="B72" s="261" t="s">
        <v>309</v>
      </c>
      <c r="C72" s="77" t="s">
        <v>44</v>
      </c>
      <c r="D72" s="69">
        <f t="shared" ref="D72:L72" si="118">SUM(D73:D73)</f>
        <v>0</v>
      </c>
      <c r="E72" s="69">
        <f t="shared" si="118"/>
        <v>0</v>
      </c>
      <c r="F72" s="69">
        <f t="shared" si="118"/>
        <v>0</v>
      </c>
      <c r="G72" s="69">
        <f t="shared" si="118"/>
        <v>0</v>
      </c>
      <c r="H72" s="69">
        <f t="shared" si="118"/>
        <v>4</v>
      </c>
      <c r="I72" s="69">
        <f t="shared" si="118"/>
        <v>4</v>
      </c>
      <c r="J72" s="69">
        <f t="shared" si="118"/>
        <v>0</v>
      </c>
      <c r="K72" s="69">
        <f t="shared" si="118"/>
        <v>0</v>
      </c>
      <c r="L72" s="69">
        <f t="shared" si="118"/>
        <v>0</v>
      </c>
      <c r="M72" s="69">
        <f>D72+G72+J72</f>
        <v>0</v>
      </c>
      <c r="N72" s="69">
        <f>E72+H72+K72</f>
        <v>4</v>
      </c>
      <c r="O72" s="70">
        <f>M72+N72</f>
        <v>4</v>
      </c>
    </row>
    <row r="73" spans="1:15" x14ac:dyDescent="0.25">
      <c r="A73" s="263">
        <v>47</v>
      </c>
      <c r="B73" s="263" t="s">
        <v>310</v>
      </c>
      <c r="C73" s="78" t="s">
        <v>45</v>
      </c>
      <c r="D73" s="72"/>
      <c r="E73" s="113">
        <f>SUM('6 (136):30'!E73)</f>
        <v>0</v>
      </c>
      <c r="F73" s="71">
        <f t="shared" ref="F73" si="119">D73+E73</f>
        <v>0</v>
      </c>
      <c r="G73" s="72"/>
      <c r="H73" s="113">
        <f>SUM('6 (136):30'!H73)</f>
        <v>4</v>
      </c>
      <c r="I73" s="71">
        <f t="shared" ref="I73" si="120">G73+H73</f>
        <v>4</v>
      </c>
      <c r="J73" s="72"/>
      <c r="K73" s="113">
        <f>SUM('6 (136):30'!K73)</f>
        <v>0</v>
      </c>
      <c r="L73" s="71">
        <f t="shared" ref="L73" si="121">J73+K73</f>
        <v>0</v>
      </c>
      <c r="M73" s="69">
        <f t="shared" ref="M73:N73" si="122">D73+G73+J73</f>
        <v>0</v>
      </c>
      <c r="N73" s="69">
        <f t="shared" si="122"/>
        <v>4</v>
      </c>
      <c r="O73" s="70">
        <f t="shared" ref="O73" si="123">M73+N73</f>
        <v>4</v>
      </c>
    </row>
    <row r="74" spans="1:15" s="262" customFormat="1" ht="14.25" x14ac:dyDescent="0.25">
      <c r="A74" s="261">
        <v>18</v>
      </c>
      <c r="B74" s="261" t="s">
        <v>311</v>
      </c>
      <c r="C74" s="77" t="s">
        <v>46</v>
      </c>
      <c r="D74" s="69">
        <f>SUM(D75:D78)</f>
        <v>0</v>
      </c>
      <c r="E74" s="69">
        <f t="shared" ref="E74:L74" si="124">SUM(E75:E78)</f>
        <v>0</v>
      </c>
      <c r="F74" s="69">
        <f t="shared" si="124"/>
        <v>0</v>
      </c>
      <c r="G74" s="69">
        <f t="shared" si="124"/>
        <v>0</v>
      </c>
      <c r="H74" s="69">
        <f t="shared" si="124"/>
        <v>7</v>
      </c>
      <c r="I74" s="69">
        <f t="shared" si="124"/>
        <v>7</v>
      </c>
      <c r="J74" s="69">
        <f t="shared" si="124"/>
        <v>0</v>
      </c>
      <c r="K74" s="69">
        <f t="shared" si="124"/>
        <v>1</v>
      </c>
      <c r="L74" s="69">
        <f t="shared" si="124"/>
        <v>1</v>
      </c>
      <c r="M74" s="69">
        <f>D74+G74+J74</f>
        <v>0</v>
      </c>
      <c r="N74" s="69">
        <f>E74+H74+K74</f>
        <v>8</v>
      </c>
      <c r="O74" s="70">
        <f>M74+N74</f>
        <v>8</v>
      </c>
    </row>
    <row r="75" spans="1:15" x14ac:dyDescent="0.25">
      <c r="A75" s="263">
        <v>48</v>
      </c>
      <c r="B75" s="263" t="s">
        <v>312</v>
      </c>
      <c r="C75" s="78" t="s">
        <v>47</v>
      </c>
      <c r="D75" s="113">
        <f>SUM('6 (136):30'!D75)</f>
        <v>0</v>
      </c>
      <c r="E75" s="113">
        <f>SUM('6 (136):30'!E75)</f>
        <v>0</v>
      </c>
      <c r="F75" s="71">
        <f t="shared" ref="F75:F78" si="125">D75+E75</f>
        <v>0</v>
      </c>
      <c r="G75" s="113">
        <f>SUM('6 (136):30'!G75)</f>
        <v>0</v>
      </c>
      <c r="H75" s="113">
        <f>SUM('6 (136):30'!H75)</f>
        <v>0</v>
      </c>
      <c r="I75" s="71">
        <f t="shared" ref="I75:I78" si="126">G75+H75</f>
        <v>0</v>
      </c>
      <c r="J75" s="113">
        <f>SUM('6 (136):30'!J75)</f>
        <v>0</v>
      </c>
      <c r="K75" s="113">
        <f>SUM('6 (136):30'!K75)</f>
        <v>0</v>
      </c>
      <c r="L75" s="71">
        <f t="shared" ref="L75:L78" si="127">J75+K75</f>
        <v>0</v>
      </c>
      <c r="M75" s="69">
        <f t="shared" ref="M75:N78" si="128">D75+G75+J75</f>
        <v>0</v>
      </c>
      <c r="N75" s="69">
        <f t="shared" si="128"/>
        <v>0</v>
      </c>
      <c r="O75" s="70">
        <f t="shared" ref="O75:O78" si="129">M75+N75</f>
        <v>0</v>
      </c>
    </row>
    <row r="76" spans="1:15" x14ac:dyDescent="0.25">
      <c r="A76" s="263">
        <v>49</v>
      </c>
      <c r="B76" s="263" t="s">
        <v>313</v>
      </c>
      <c r="C76" s="78" t="s">
        <v>434</v>
      </c>
      <c r="D76" s="113">
        <f>SUM('6 (136):30'!D76)</f>
        <v>0</v>
      </c>
      <c r="E76" s="113">
        <f>SUM('6 (136):30'!E76)</f>
        <v>0</v>
      </c>
      <c r="F76" s="71">
        <f t="shared" si="125"/>
        <v>0</v>
      </c>
      <c r="G76" s="113">
        <f>SUM('6 (136):30'!G76)</f>
        <v>0</v>
      </c>
      <c r="H76" s="113">
        <f>SUM('6 (136):30'!H76)</f>
        <v>0</v>
      </c>
      <c r="I76" s="71">
        <f t="shared" si="126"/>
        <v>0</v>
      </c>
      <c r="J76" s="113">
        <f>SUM('6 (136):30'!J76)</f>
        <v>0</v>
      </c>
      <c r="K76" s="113">
        <f>SUM('6 (136):30'!K76)</f>
        <v>0</v>
      </c>
      <c r="L76" s="71">
        <f t="shared" si="127"/>
        <v>0</v>
      </c>
      <c r="M76" s="69">
        <f t="shared" si="128"/>
        <v>0</v>
      </c>
      <c r="N76" s="69">
        <f t="shared" si="128"/>
        <v>0</v>
      </c>
      <c r="O76" s="70">
        <f t="shared" si="129"/>
        <v>0</v>
      </c>
    </row>
    <row r="77" spans="1:15" x14ac:dyDescent="0.25">
      <c r="A77" s="263">
        <v>50</v>
      </c>
      <c r="B77" s="263" t="s">
        <v>314</v>
      </c>
      <c r="C77" s="78" t="s">
        <v>48</v>
      </c>
      <c r="D77" s="113">
        <f>SUM('6 (136):30'!D77)</f>
        <v>0</v>
      </c>
      <c r="E77" s="113">
        <f>SUM('6 (136):30'!E77)</f>
        <v>0</v>
      </c>
      <c r="F77" s="71">
        <f t="shared" si="125"/>
        <v>0</v>
      </c>
      <c r="G77" s="113">
        <f>SUM('6 (136):30'!G77)</f>
        <v>0</v>
      </c>
      <c r="H77" s="113">
        <f>SUM('6 (136):30'!H77)</f>
        <v>0</v>
      </c>
      <c r="I77" s="71">
        <f t="shared" si="126"/>
        <v>0</v>
      </c>
      <c r="J77" s="113">
        <f>SUM('6 (136):30'!J77)</f>
        <v>0</v>
      </c>
      <c r="K77" s="113">
        <f>SUM('6 (136):30'!K77)</f>
        <v>0</v>
      </c>
      <c r="L77" s="71">
        <f t="shared" si="127"/>
        <v>0</v>
      </c>
      <c r="M77" s="69">
        <f t="shared" si="128"/>
        <v>0</v>
      </c>
      <c r="N77" s="69">
        <f t="shared" si="128"/>
        <v>0</v>
      </c>
      <c r="O77" s="70">
        <f t="shared" si="129"/>
        <v>0</v>
      </c>
    </row>
    <row r="78" spans="1:15" x14ac:dyDescent="0.25">
      <c r="A78" s="263">
        <v>51</v>
      </c>
      <c r="B78" s="263" t="s">
        <v>315</v>
      </c>
      <c r="C78" s="78" t="s">
        <v>49</v>
      </c>
      <c r="D78" s="113">
        <f>SUM('6 (136):30'!D78)</f>
        <v>0</v>
      </c>
      <c r="E78" s="113">
        <f>SUM('6 (136):30'!E78)</f>
        <v>0</v>
      </c>
      <c r="F78" s="71">
        <f t="shared" si="125"/>
        <v>0</v>
      </c>
      <c r="G78" s="113">
        <f>SUM('6 (136):30'!G78)</f>
        <v>0</v>
      </c>
      <c r="H78" s="113">
        <f>SUM('6 (136):30'!H78)</f>
        <v>7</v>
      </c>
      <c r="I78" s="71">
        <f t="shared" si="126"/>
        <v>7</v>
      </c>
      <c r="J78" s="113">
        <f>SUM('6 (136):30'!J78)</f>
        <v>0</v>
      </c>
      <c r="K78" s="113">
        <f>SUM('6 (136):30'!K78)</f>
        <v>1</v>
      </c>
      <c r="L78" s="71">
        <f t="shared" si="127"/>
        <v>1</v>
      </c>
      <c r="M78" s="69">
        <f t="shared" si="128"/>
        <v>0</v>
      </c>
      <c r="N78" s="69">
        <f t="shared" si="128"/>
        <v>8</v>
      </c>
      <c r="O78" s="70">
        <f t="shared" si="129"/>
        <v>8</v>
      </c>
    </row>
    <row r="79" spans="1:15" s="262" customFormat="1" ht="14.25" x14ac:dyDescent="0.25">
      <c r="A79" s="261">
        <v>19</v>
      </c>
      <c r="B79" s="261" t="s">
        <v>316</v>
      </c>
      <c r="C79" s="77" t="s">
        <v>50</v>
      </c>
      <c r="D79" s="69">
        <f>SUM(D80:D130)</f>
        <v>0</v>
      </c>
      <c r="E79" s="69">
        <f t="shared" ref="E79:L79" si="130">SUM(E80:E130)</f>
        <v>0</v>
      </c>
      <c r="F79" s="69">
        <f t="shared" si="130"/>
        <v>0</v>
      </c>
      <c r="G79" s="69">
        <f t="shared" si="130"/>
        <v>0</v>
      </c>
      <c r="H79" s="69">
        <f t="shared" si="130"/>
        <v>0</v>
      </c>
      <c r="I79" s="69">
        <f t="shared" si="130"/>
        <v>0</v>
      </c>
      <c r="J79" s="69">
        <f t="shared" si="130"/>
        <v>0</v>
      </c>
      <c r="K79" s="69">
        <f t="shared" si="130"/>
        <v>0</v>
      </c>
      <c r="L79" s="69">
        <f t="shared" si="130"/>
        <v>0</v>
      </c>
      <c r="M79" s="69">
        <f t="shared" ref="M79:M129" si="131">D79+G79+J79</f>
        <v>0</v>
      </c>
      <c r="N79" s="69">
        <f t="shared" ref="N79:N129" si="132">E79+H79+K79</f>
        <v>0</v>
      </c>
      <c r="O79" s="69">
        <f>SUM(O80:O130)</f>
        <v>0</v>
      </c>
    </row>
    <row r="80" spans="1:15" x14ac:dyDescent="0.25">
      <c r="A80" s="263">
        <v>52</v>
      </c>
      <c r="B80" s="263" t="s">
        <v>326</v>
      </c>
      <c r="C80" s="78" t="s">
        <v>327</v>
      </c>
      <c r="D80" s="113">
        <f>SUM('6 (136):30'!D80)</f>
        <v>0</v>
      </c>
      <c r="E80" s="113">
        <f>SUM('6 (136):30'!E80)</f>
        <v>0</v>
      </c>
      <c r="F80" s="71">
        <f t="shared" ref="F80:F130" si="133">D80+E80</f>
        <v>0</v>
      </c>
      <c r="G80" s="113">
        <f>SUM('6 (136):30'!G80)</f>
        <v>0</v>
      </c>
      <c r="H80" s="113">
        <f>SUM('6 (136):30'!H80)</f>
        <v>0</v>
      </c>
      <c r="I80" s="71">
        <f t="shared" ref="I80:I130" si="134">G80+H80</f>
        <v>0</v>
      </c>
      <c r="J80" s="113">
        <f>SUM('6 (136):30'!J80)</f>
        <v>0</v>
      </c>
      <c r="K80" s="113">
        <f>SUM('6 (136):30'!K80)</f>
        <v>0</v>
      </c>
      <c r="L80" s="71">
        <f t="shared" ref="L80:L129" si="135">J80+K80</f>
        <v>0</v>
      </c>
      <c r="M80" s="69">
        <f t="shared" si="131"/>
        <v>0</v>
      </c>
      <c r="N80" s="69">
        <f t="shared" si="132"/>
        <v>0</v>
      </c>
      <c r="O80" s="70">
        <f t="shared" ref="O80:O129" si="136">M80+N80</f>
        <v>0</v>
      </c>
    </row>
    <row r="81" spans="1:15" x14ac:dyDescent="0.25">
      <c r="A81" s="263">
        <v>53</v>
      </c>
      <c r="B81" s="263" t="s">
        <v>329</v>
      </c>
      <c r="C81" s="78" t="s">
        <v>328</v>
      </c>
      <c r="D81" s="113">
        <f>SUM('6 (136):30'!D81)</f>
        <v>0</v>
      </c>
      <c r="E81" s="113">
        <f>SUM('6 (136):30'!E81)</f>
        <v>0</v>
      </c>
      <c r="F81" s="71">
        <f t="shared" si="133"/>
        <v>0</v>
      </c>
      <c r="G81" s="113">
        <f>SUM('6 (136):30'!G81)</f>
        <v>0</v>
      </c>
      <c r="H81" s="113">
        <f>SUM('6 (136):30'!H81)</f>
        <v>0</v>
      </c>
      <c r="I81" s="71">
        <f t="shared" si="134"/>
        <v>0</v>
      </c>
      <c r="J81" s="113">
        <f>SUM('6 (136):30'!J81)</f>
        <v>0</v>
      </c>
      <c r="K81" s="113">
        <f>SUM('6 (136):30'!K81)</f>
        <v>0</v>
      </c>
      <c r="L81" s="71">
        <f t="shared" si="135"/>
        <v>0</v>
      </c>
      <c r="M81" s="69">
        <f t="shared" si="131"/>
        <v>0</v>
      </c>
      <c r="N81" s="69">
        <f t="shared" si="132"/>
        <v>0</v>
      </c>
      <c r="O81" s="70">
        <f t="shared" si="136"/>
        <v>0</v>
      </c>
    </row>
    <row r="82" spans="1:15" ht="30" x14ac:dyDescent="0.25">
      <c r="A82" s="263">
        <v>54</v>
      </c>
      <c r="B82" s="263" t="s">
        <v>340</v>
      </c>
      <c r="C82" s="266" t="s">
        <v>466</v>
      </c>
      <c r="D82" s="113">
        <f>SUM('6 (136):30'!D82)</f>
        <v>0</v>
      </c>
      <c r="E82" s="113">
        <f>SUM('6 (136):30'!E82)</f>
        <v>0</v>
      </c>
      <c r="F82" s="71">
        <f t="shared" si="133"/>
        <v>0</v>
      </c>
      <c r="G82" s="113">
        <f>SUM('6 (136):30'!G82)</f>
        <v>0</v>
      </c>
      <c r="H82" s="113">
        <f>SUM('6 (136):30'!H82)</f>
        <v>0</v>
      </c>
      <c r="I82" s="71">
        <f t="shared" si="134"/>
        <v>0</v>
      </c>
      <c r="J82" s="113">
        <f>SUM('6 (136):30'!J82)</f>
        <v>0</v>
      </c>
      <c r="K82" s="113">
        <f>SUM('6 (136):30'!K82)</f>
        <v>0</v>
      </c>
      <c r="L82" s="71">
        <f t="shared" si="135"/>
        <v>0</v>
      </c>
      <c r="M82" s="69">
        <f t="shared" si="131"/>
        <v>0</v>
      </c>
      <c r="N82" s="69">
        <f t="shared" si="132"/>
        <v>0</v>
      </c>
      <c r="O82" s="70">
        <f t="shared" si="136"/>
        <v>0</v>
      </c>
    </row>
    <row r="83" spans="1:15" ht="30" x14ac:dyDescent="0.25">
      <c r="A83" s="263">
        <v>55</v>
      </c>
      <c r="B83" s="263" t="s">
        <v>341</v>
      </c>
      <c r="C83" s="266" t="s">
        <v>435</v>
      </c>
      <c r="D83" s="113">
        <f>SUM('6 (136):30'!D83)</f>
        <v>0</v>
      </c>
      <c r="E83" s="113">
        <f>SUM('6 (136):30'!E83)</f>
        <v>0</v>
      </c>
      <c r="F83" s="71">
        <f t="shared" si="133"/>
        <v>0</v>
      </c>
      <c r="G83" s="113">
        <f>SUM('6 (136):30'!G83)</f>
        <v>0</v>
      </c>
      <c r="H83" s="113">
        <f>SUM('6 (136):30'!H83)</f>
        <v>0</v>
      </c>
      <c r="I83" s="71">
        <f t="shared" si="134"/>
        <v>0</v>
      </c>
      <c r="J83" s="113">
        <f>SUM('6 (136):30'!J83)</f>
        <v>0</v>
      </c>
      <c r="K83" s="113">
        <f>SUM('6 (136):30'!K83)</f>
        <v>0</v>
      </c>
      <c r="L83" s="71">
        <f t="shared" si="135"/>
        <v>0</v>
      </c>
      <c r="M83" s="69">
        <f t="shared" si="131"/>
        <v>0</v>
      </c>
      <c r="N83" s="69">
        <f t="shared" si="132"/>
        <v>0</v>
      </c>
      <c r="O83" s="70">
        <f t="shared" si="136"/>
        <v>0</v>
      </c>
    </row>
    <row r="84" spans="1:15" ht="30" x14ac:dyDescent="0.25">
      <c r="A84" s="263">
        <v>56</v>
      </c>
      <c r="B84" s="263" t="s">
        <v>448</v>
      </c>
      <c r="C84" s="266" t="s">
        <v>449</v>
      </c>
      <c r="D84" s="113">
        <f>SUM('6 (136):30'!D84)</f>
        <v>0</v>
      </c>
      <c r="E84" s="113">
        <f>SUM('6 (136):30'!E84)</f>
        <v>0</v>
      </c>
      <c r="F84" s="71">
        <f t="shared" si="133"/>
        <v>0</v>
      </c>
      <c r="G84" s="113">
        <f>SUM('6 (136):30'!G84)</f>
        <v>0</v>
      </c>
      <c r="H84" s="113">
        <f>SUM('6 (136):30'!H84)</f>
        <v>0</v>
      </c>
      <c r="I84" s="71">
        <f t="shared" si="134"/>
        <v>0</v>
      </c>
      <c r="J84" s="113">
        <f>SUM('6 (136):30'!J84)</f>
        <v>0</v>
      </c>
      <c r="K84" s="113">
        <f>SUM('6 (136):30'!K84)</f>
        <v>0</v>
      </c>
      <c r="L84" s="71">
        <f t="shared" si="135"/>
        <v>0</v>
      </c>
      <c r="M84" s="69">
        <f t="shared" si="131"/>
        <v>0</v>
      </c>
      <c r="N84" s="69">
        <f t="shared" si="132"/>
        <v>0</v>
      </c>
      <c r="O84" s="70">
        <f t="shared" si="136"/>
        <v>0</v>
      </c>
    </row>
    <row r="85" spans="1:15" s="270" customFormat="1" ht="30" x14ac:dyDescent="0.25">
      <c r="A85" s="263">
        <v>57</v>
      </c>
      <c r="B85" s="269" t="s">
        <v>525</v>
      </c>
      <c r="C85" s="245" t="s">
        <v>330</v>
      </c>
      <c r="D85" s="113">
        <f>SUM('6 (136):30'!D85)</f>
        <v>0</v>
      </c>
      <c r="E85" s="246"/>
      <c r="F85" s="71">
        <f t="shared" si="133"/>
        <v>0</v>
      </c>
      <c r="G85" s="113">
        <f>SUM('6 (136):30'!G85)</f>
        <v>0</v>
      </c>
      <c r="H85" s="246"/>
      <c r="I85" s="71">
        <f t="shared" si="134"/>
        <v>0</v>
      </c>
      <c r="J85" s="113">
        <f>SUM('6 (136):30'!J85)</f>
        <v>0</v>
      </c>
      <c r="K85" s="246"/>
      <c r="L85" s="71">
        <f t="shared" si="135"/>
        <v>0</v>
      </c>
      <c r="M85" s="69">
        <f t="shared" si="131"/>
        <v>0</v>
      </c>
      <c r="N85" s="69">
        <f t="shared" si="132"/>
        <v>0</v>
      </c>
      <c r="O85" s="70">
        <f t="shared" si="136"/>
        <v>0</v>
      </c>
    </row>
    <row r="86" spans="1:15" s="270" customFormat="1" ht="30" x14ac:dyDescent="0.25">
      <c r="A86" s="263">
        <v>58</v>
      </c>
      <c r="B86" s="269" t="s">
        <v>526</v>
      </c>
      <c r="C86" s="245" t="s">
        <v>331</v>
      </c>
      <c r="D86" s="113">
        <f>SUM('6 (136):30'!D86)</f>
        <v>0</v>
      </c>
      <c r="E86" s="246"/>
      <c r="F86" s="71">
        <f t="shared" si="133"/>
        <v>0</v>
      </c>
      <c r="G86" s="113">
        <f>SUM('6 (136):30'!G86)</f>
        <v>0</v>
      </c>
      <c r="H86" s="246"/>
      <c r="I86" s="71">
        <f t="shared" si="134"/>
        <v>0</v>
      </c>
      <c r="J86" s="113">
        <f>SUM('6 (136):30'!J86)</f>
        <v>0</v>
      </c>
      <c r="K86" s="246"/>
      <c r="L86" s="71">
        <f t="shared" si="135"/>
        <v>0</v>
      </c>
      <c r="M86" s="69">
        <f t="shared" si="131"/>
        <v>0</v>
      </c>
      <c r="N86" s="69">
        <f t="shared" si="132"/>
        <v>0</v>
      </c>
      <c r="O86" s="70">
        <f t="shared" si="136"/>
        <v>0</v>
      </c>
    </row>
    <row r="87" spans="1:15" s="270" customFormat="1" ht="30" x14ac:dyDescent="0.25">
      <c r="A87" s="263">
        <v>59</v>
      </c>
      <c r="B87" s="269" t="s">
        <v>527</v>
      </c>
      <c r="C87" s="245" t="s">
        <v>332</v>
      </c>
      <c r="D87" s="113">
        <f>SUM('6 (136):30'!D87)</f>
        <v>0</v>
      </c>
      <c r="E87" s="246"/>
      <c r="F87" s="71">
        <f t="shared" si="133"/>
        <v>0</v>
      </c>
      <c r="G87" s="113">
        <f>SUM('6 (136):30'!G87)</f>
        <v>0</v>
      </c>
      <c r="H87" s="246"/>
      <c r="I87" s="71">
        <f t="shared" si="134"/>
        <v>0</v>
      </c>
      <c r="J87" s="113">
        <f>SUM('6 (136):30'!J87)</f>
        <v>0</v>
      </c>
      <c r="K87" s="246"/>
      <c r="L87" s="71">
        <f t="shared" si="135"/>
        <v>0</v>
      </c>
      <c r="M87" s="69">
        <f t="shared" si="131"/>
        <v>0</v>
      </c>
      <c r="N87" s="69">
        <f t="shared" si="132"/>
        <v>0</v>
      </c>
      <c r="O87" s="70">
        <f t="shared" si="136"/>
        <v>0</v>
      </c>
    </row>
    <row r="88" spans="1:15" s="270" customFormat="1" ht="30" x14ac:dyDescent="0.25">
      <c r="A88" s="263">
        <v>60</v>
      </c>
      <c r="B88" s="269" t="s">
        <v>528</v>
      </c>
      <c r="C88" s="245" t="s">
        <v>333</v>
      </c>
      <c r="D88" s="113">
        <f>SUM('6 (136):30'!D88)</f>
        <v>0</v>
      </c>
      <c r="E88" s="246"/>
      <c r="F88" s="71">
        <f t="shared" si="133"/>
        <v>0</v>
      </c>
      <c r="G88" s="113">
        <f>SUM('6 (136):30'!G88)</f>
        <v>0</v>
      </c>
      <c r="H88" s="246"/>
      <c r="I88" s="71">
        <f t="shared" si="134"/>
        <v>0</v>
      </c>
      <c r="J88" s="113">
        <f>SUM('6 (136):30'!J88)</f>
        <v>0</v>
      </c>
      <c r="K88" s="246"/>
      <c r="L88" s="71">
        <f t="shared" si="135"/>
        <v>0</v>
      </c>
      <c r="M88" s="69">
        <f t="shared" si="131"/>
        <v>0</v>
      </c>
      <c r="N88" s="69">
        <f t="shared" si="132"/>
        <v>0</v>
      </c>
      <c r="O88" s="70">
        <f t="shared" si="136"/>
        <v>0</v>
      </c>
    </row>
    <row r="89" spans="1:15" s="270" customFormat="1" ht="30" x14ac:dyDescent="0.25">
      <c r="A89" s="263">
        <v>61</v>
      </c>
      <c r="B89" s="269" t="s">
        <v>529</v>
      </c>
      <c r="C89" s="245" t="s">
        <v>334</v>
      </c>
      <c r="D89" s="113">
        <f>SUM('6 (136):30'!D89)</f>
        <v>0</v>
      </c>
      <c r="E89" s="246"/>
      <c r="F89" s="71">
        <f t="shared" si="133"/>
        <v>0</v>
      </c>
      <c r="G89" s="113">
        <f>SUM('6 (136):30'!G89)</f>
        <v>0</v>
      </c>
      <c r="H89" s="246"/>
      <c r="I89" s="71">
        <f t="shared" si="134"/>
        <v>0</v>
      </c>
      <c r="J89" s="113">
        <f>SUM('6 (136):30'!J89)</f>
        <v>0</v>
      </c>
      <c r="K89" s="246"/>
      <c r="L89" s="71">
        <f t="shared" si="135"/>
        <v>0</v>
      </c>
      <c r="M89" s="69">
        <f t="shared" si="131"/>
        <v>0</v>
      </c>
      <c r="N89" s="69">
        <f t="shared" si="132"/>
        <v>0</v>
      </c>
      <c r="O89" s="70">
        <f t="shared" si="136"/>
        <v>0</v>
      </c>
    </row>
    <row r="90" spans="1:15" s="270" customFormat="1" ht="30" x14ac:dyDescent="0.25">
      <c r="A90" s="263">
        <v>62</v>
      </c>
      <c r="B90" s="269" t="s">
        <v>530</v>
      </c>
      <c r="C90" s="245" t="s">
        <v>335</v>
      </c>
      <c r="D90" s="113">
        <f>SUM('6 (136):30'!D90)</f>
        <v>0</v>
      </c>
      <c r="E90" s="246"/>
      <c r="F90" s="71">
        <f t="shared" si="133"/>
        <v>0</v>
      </c>
      <c r="G90" s="113">
        <f>SUM('6 (136):30'!G90)</f>
        <v>0</v>
      </c>
      <c r="H90" s="246"/>
      <c r="I90" s="71">
        <f t="shared" si="134"/>
        <v>0</v>
      </c>
      <c r="J90" s="113">
        <f>SUM('6 (136):30'!J90)</f>
        <v>0</v>
      </c>
      <c r="K90" s="246"/>
      <c r="L90" s="71">
        <f t="shared" si="135"/>
        <v>0</v>
      </c>
      <c r="M90" s="69">
        <f t="shared" si="131"/>
        <v>0</v>
      </c>
      <c r="N90" s="69">
        <f t="shared" si="132"/>
        <v>0</v>
      </c>
      <c r="O90" s="70">
        <f t="shared" si="136"/>
        <v>0</v>
      </c>
    </row>
    <row r="91" spans="1:15" s="270" customFormat="1" ht="30" x14ac:dyDescent="0.25">
      <c r="A91" s="263">
        <v>63</v>
      </c>
      <c r="B91" s="269" t="s">
        <v>531</v>
      </c>
      <c r="C91" s="245" t="s">
        <v>336</v>
      </c>
      <c r="D91" s="113">
        <f>SUM('6 (136):30'!D91)</f>
        <v>0</v>
      </c>
      <c r="E91" s="246"/>
      <c r="F91" s="71">
        <f t="shared" si="133"/>
        <v>0</v>
      </c>
      <c r="G91" s="113">
        <f>SUM('6 (136):30'!G91)</f>
        <v>0</v>
      </c>
      <c r="H91" s="246"/>
      <c r="I91" s="71">
        <f t="shared" si="134"/>
        <v>0</v>
      </c>
      <c r="J91" s="113">
        <f>SUM('6 (136):30'!J91)</f>
        <v>0</v>
      </c>
      <c r="K91" s="246"/>
      <c r="L91" s="71">
        <f t="shared" si="135"/>
        <v>0</v>
      </c>
      <c r="M91" s="69">
        <f t="shared" si="131"/>
        <v>0</v>
      </c>
      <c r="N91" s="69">
        <f t="shared" si="132"/>
        <v>0</v>
      </c>
      <c r="O91" s="70">
        <f t="shared" si="136"/>
        <v>0</v>
      </c>
    </row>
    <row r="92" spans="1:15" s="270" customFormat="1" ht="30" x14ac:dyDescent="0.25">
      <c r="A92" s="263">
        <v>64</v>
      </c>
      <c r="B92" s="269" t="s">
        <v>532</v>
      </c>
      <c r="C92" s="245" t="s">
        <v>337</v>
      </c>
      <c r="D92" s="113">
        <f>SUM('6 (136):30'!D92)</f>
        <v>0</v>
      </c>
      <c r="E92" s="246"/>
      <c r="F92" s="71">
        <f t="shared" si="133"/>
        <v>0</v>
      </c>
      <c r="G92" s="113">
        <f>SUM('6 (136):30'!G92)</f>
        <v>0</v>
      </c>
      <c r="H92" s="246"/>
      <c r="I92" s="71">
        <f t="shared" si="134"/>
        <v>0</v>
      </c>
      <c r="J92" s="113">
        <f>SUM('6 (136):30'!J92)</f>
        <v>0</v>
      </c>
      <c r="K92" s="246"/>
      <c r="L92" s="71">
        <f t="shared" si="135"/>
        <v>0</v>
      </c>
      <c r="M92" s="69">
        <f t="shared" si="131"/>
        <v>0</v>
      </c>
      <c r="N92" s="69">
        <f t="shared" si="132"/>
        <v>0</v>
      </c>
      <c r="O92" s="70">
        <f t="shared" si="136"/>
        <v>0</v>
      </c>
    </row>
    <row r="93" spans="1:15" s="270" customFormat="1" ht="30" x14ac:dyDescent="0.25">
      <c r="A93" s="263">
        <v>65</v>
      </c>
      <c r="B93" s="269" t="s">
        <v>533</v>
      </c>
      <c r="C93" s="245" t="s">
        <v>338</v>
      </c>
      <c r="D93" s="113">
        <f>SUM('6 (136):30'!D93)</f>
        <v>0</v>
      </c>
      <c r="E93" s="246"/>
      <c r="F93" s="71">
        <f t="shared" si="133"/>
        <v>0</v>
      </c>
      <c r="G93" s="113">
        <f>SUM('6 (136):30'!G93)</f>
        <v>0</v>
      </c>
      <c r="H93" s="246"/>
      <c r="I93" s="71">
        <f t="shared" si="134"/>
        <v>0</v>
      </c>
      <c r="J93" s="113">
        <f>SUM('6 (136):30'!J93)</f>
        <v>0</v>
      </c>
      <c r="K93" s="246"/>
      <c r="L93" s="71">
        <f t="shared" si="135"/>
        <v>0</v>
      </c>
      <c r="M93" s="69">
        <f t="shared" si="131"/>
        <v>0</v>
      </c>
      <c r="N93" s="69">
        <f t="shared" si="132"/>
        <v>0</v>
      </c>
      <c r="O93" s="70">
        <f t="shared" si="136"/>
        <v>0</v>
      </c>
    </row>
    <row r="94" spans="1:15" ht="30" x14ac:dyDescent="0.25">
      <c r="A94" s="263">
        <v>66</v>
      </c>
      <c r="B94" s="263" t="s">
        <v>534</v>
      </c>
      <c r="C94" s="78" t="s">
        <v>339</v>
      </c>
      <c r="D94" s="113">
        <f>SUM('6 (136):30'!D94)</f>
        <v>0</v>
      </c>
      <c r="E94" s="72"/>
      <c r="F94" s="71">
        <f t="shared" si="133"/>
        <v>0</v>
      </c>
      <c r="G94" s="113">
        <f>SUM('6 (136):30'!G94)</f>
        <v>0</v>
      </c>
      <c r="H94" s="72"/>
      <c r="I94" s="71">
        <f t="shared" si="134"/>
        <v>0</v>
      </c>
      <c r="J94" s="113">
        <f>SUM('6 (136):30'!J94)</f>
        <v>0</v>
      </c>
      <c r="K94" s="72"/>
      <c r="L94" s="71">
        <f t="shared" si="135"/>
        <v>0</v>
      </c>
      <c r="M94" s="69">
        <f t="shared" si="131"/>
        <v>0</v>
      </c>
      <c r="N94" s="69">
        <f t="shared" si="132"/>
        <v>0</v>
      </c>
      <c r="O94" s="70">
        <f t="shared" si="136"/>
        <v>0</v>
      </c>
    </row>
    <row r="95" spans="1:15" ht="30" x14ac:dyDescent="0.25">
      <c r="A95" s="263">
        <v>67</v>
      </c>
      <c r="B95" s="263" t="s">
        <v>535</v>
      </c>
      <c r="C95" s="78" t="s">
        <v>445</v>
      </c>
      <c r="D95" s="113">
        <f>SUM('6 (136):30'!D95)</f>
        <v>0</v>
      </c>
      <c r="E95" s="72"/>
      <c r="F95" s="71">
        <f t="shared" si="133"/>
        <v>0</v>
      </c>
      <c r="G95" s="113">
        <f>SUM('6 (136):30'!G95)</f>
        <v>0</v>
      </c>
      <c r="H95" s="72"/>
      <c r="I95" s="71">
        <f t="shared" si="134"/>
        <v>0</v>
      </c>
      <c r="J95" s="113">
        <f>SUM('6 (136):30'!J95)</f>
        <v>0</v>
      </c>
      <c r="K95" s="72"/>
      <c r="L95" s="71">
        <f t="shared" si="135"/>
        <v>0</v>
      </c>
      <c r="M95" s="69">
        <f t="shared" si="131"/>
        <v>0</v>
      </c>
      <c r="N95" s="69">
        <f t="shared" si="132"/>
        <v>0</v>
      </c>
      <c r="O95" s="70">
        <f t="shared" si="136"/>
        <v>0</v>
      </c>
    </row>
    <row r="96" spans="1:15" ht="30" x14ac:dyDescent="0.25">
      <c r="A96" s="263">
        <v>68</v>
      </c>
      <c r="B96" s="263" t="s">
        <v>536</v>
      </c>
      <c r="C96" s="78" t="s">
        <v>446</v>
      </c>
      <c r="D96" s="113">
        <f>SUM('6 (136):30'!D96)</f>
        <v>0</v>
      </c>
      <c r="E96" s="72"/>
      <c r="F96" s="71">
        <f t="shared" si="133"/>
        <v>0</v>
      </c>
      <c r="G96" s="113">
        <f>SUM('6 (136):30'!G96)</f>
        <v>0</v>
      </c>
      <c r="H96" s="72"/>
      <c r="I96" s="71">
        <f t="shared" si="134"/>
        <v>0</v>
      </c>
      <c r="J96" s="113">
        <f>SUM('6 (136):30'!J96)</f>
        <v>0</v>
      </c>
      <c r="K96" s="72"/>
      <c r="L96" s="71">
        <f t="shared" si="135"/>
        <v>0</v>
      </c>
      <c r="M96" s="69">
        <f t="shared" si="131"/>
        <v>0</v>
      </c>
      <c r="N96" s="69">
        <f t="shared" si="132"/>
        <v>0</v>
      </c>
      <c r="O96" s="70">
        <f t="shared" si="136"/>
        <v>0</v>
      </c>
    </row>
    <row r="97" spans="1:15" ht="30" x14ac:dyDescent="0.25">
      <c r="A97" s="263">
        <v>69</v>
      </c>
      <c r="B97" s="263" t="s">
        <v>537</v>
      </c>
      <c r="C97" s="78" t="s">
        <v>447</v>
      </c>
      <c r="D97" s="113">
        <f>SUM('6 (136):30'!D97)</f>
        <v>0</v>
      </c>
      <c r="E97" s="72"/>
      <c r="F97" s="71">
        <f t="shared" si="133"/>
        <v>0</v>
      </c>
      <c r="G97" s="113">
        <f>SUM('6 (136):30'!G97)</f>
        <v>0</v>
      </c>
      <c r="H97" s="72"/>
      <c r="I97" s="71">
        <f t="shared" si="134"/>
        <v>0</v>
      </c>
      <c r="J97" s="113">
        <f>SUM('6 (136):30'!J97)</f>
        <v>0</v>
      </c>
      <c r="K97" s="72"/>
      <c r="L97" s="71">
        <f t="shared" si="135"/>
        <v>0</v>
      </c>
      <c r="M97" s="69">
        <f t="shared" si="131"/>
        <v>0</v>
      </c>
      <c r="N97" s="69">
        <f t="shared" si="132"/>
        <v>0</v>
      </c>
      <c r="O97" s="70">
        <f t="shared" si="136"/>
        <v>0</v>
      </c>
    </row>
    <row r="98" spans="1:15" s="276" customFormat="1" ht="30" x14ac:dyDescent="0.25">
      <c r="A98" s="263">
        <v>70</v>
      </c>
      <c r="B98" s="263" t="s">
        <v>538</v>
      </c>
      <c r="C98" s="78" t="s">
        <v>540</v>
      </c>
      <c r="D98" s="113">
        <f>SUM('6 (136):30'!D98)</f>
        <v>0</v>
      </c>
      <c r="E98" s="72"/>
      <c r="F98" s="71">
        <f t="shared" si="133"/>
        <v>0</v>
      </c>
      <c r="G98" s="113">
        <f>SUM('6 (136):30'!G98)</f>
        <v>0</v>
      </c>
      <c r="H98" s="72"/>
      <c r="I98" s="71">
        <f t="shared" si="134"/>
        <v>0</v>
      </c>
      <c r="J98" s="113">
        <f>SUM('6 (136):30'!J98)</f>
        <v>0</v>
      </c>
      <c r="K98" s="72"/>
      <c r="L98" s="71">
        <f t="shared" ref="L98:L99" si="137">J98+K98</f>
        <v>0</v>
      </c>
      <c r="M98" s="69">
        <f t="shared" ref="M98:M99" si="138">D98+G98+J98</f>
        <v>0</v>
      </c>
      <c r="N98" s="69">
        <f t="shared" ref="N98:N99" si="139">E98+H98+K98</f>
        <v>0</v>
      </c>
      <c r="O98" s="70">
        <f t="shared" ref="O98:O99" si="140">M98+N98</f>
        <v>0</v>
      </c>
    </row>
    <row r="99" spans="1:15" s="276" customFormat="1" ht="30" x14ac:dyDescent="0.25">
      <c r="A99" s="263">
        <v>71</v>
      </c>
      <c r="B99" s="263" t="s">
        <v>539</v>
      </c>
      <c r="C99" s="78" t="s">
        <v>541</v>
      </c>
      <c r="D99" s="113">
        <f>SUM('6 (136):30'!D99)</f>
        <v>0</v>
      </c>
      <c r="E99" s="72"/>
      <c r="F99" s="71">
        <f t="shared" si="133"/>
        <v>0</v>
      </c>
      <c r="G99" s="113">
        <f>SUM('6 (136):30'!G99)</f>
        <v>0</v>
      </c>
      <c r="H99" s="72"/>
      <c r="I99" s="71">
        <f t="shared" si="134"/>
        <v>0</v>
      </c>
      <c r="J99" s="113">
        <f>SUM('6 (136):30'!J99)</f>
        <v>0</v>
      </c>
      <c r="K99" s="72"/>
      <c r="L99" s="71">
        <f t="shared" si="137"/>
        <v>0</v>
      </c>
      <c r="M99" s="69">
        <f t="shared" si="138"/>
        <v>0</v>
      </c>
      <c r="N99" s="69">
        <f t="shared" si="139"/>
        <v>0</v>
      </c>
      <c r="O99" s="70">
        <f t="shared" si="140"/>
        <v>0</v>
      </c>
    </row>
    <row r="100" spans="1:15" s="278" customFormat="1" ht="30" x14ac:dyDescent="0.25">
      <c r="A100" s="263">
        <v>72</v>
      </c>
      <c r="B100" s="263" t="s">
        <v>553</v>
      </c>
      <c r="C100" s="78" t="s">
        <v>554</v>
      </c>
      <c r="D100" s="113">
        <f>SUM('6 (136):30'!D100)</f>
        <v>0</v>
      </c>
      <c r="E100" s="72"/>
      <c r="F100" s="71">
        <f t="shared" si="133"/>
        <v>0</v>
      </c>
      <c r="G100" s="113">
        <f>SUM('6 (136):30'!G100)</f>
        <v>0</v>
      </c>
      <c r="H100" s="72"/>
      <c r="I100" s="71">
        <f t="shared" ref="I100:I101" si="141">G100+H100</f>
        <v>0</v>
      </c>
      <c r="J100" s="113">
        <f>SUM('6 (136):30'!J100)</f>
        <v>0</v>
      </c>
      <c r="K100" s="72"/>
      <c r="L100" s="71">
        <f t="shared" ref="L100:L101" si="142">J100+K100</f>
        <v>0</v>
      </c>
      <c r="M100" s="69">
        <f t="shared" ref="M100:M101" si="143">D100+G100+J100</f>
        <v>0</v>
      </c>
      <c r="N100" s="69">
        <f t="shared" ref="N100:N101" si="144">E100+H100+K100</f>
        <v>0</v>
      </c>
      <c r="O100" s="70">
        <f t="shared" ref="O100:O101" si="145">M100+N100</f>
        <v>0</v>
      </c>
    </row>
    <row r="101" spans="1:15" s="278" customFormat="1" ht="30" x14ac:dyDescent="0.25">
      <c r="A101" s="263">
        <v>73</v>
      </c>
      <c r="B101" s="263" t="s">
        <v>555</v>
      </c>
      <c r="C101" s="78" t="s">
        <v>556</v>
      </c>
      <c r="D101" s="113">
        <f>SUM('6 (136):30'!D101)</f>
        <v>0</v>
      </c>
      <c r="E101" s="72"/>
      <c r="F101" s="71">
        <f t="shared" si="133"/>
        <v>0</v>
      </c>
      <c r="G101" s="113">
        <f>SUM('6 (136):30'!G101)</f>
        <v>0</v>
      </c>
      <c r="H101" s="72"/>
      <c r="I101" s="71">
        <f t="shared" si="141"/>
        <v>0</v>
      </c>
      <c r="J101" s="113">
        <f>SUM('6 (136):30'!J101)</f>
        <v>0</v>
      </c>
      <c r="K101" s="72"/>
      <c r="L101" s="71">
        <f t="shared" si="142"/>
        <v>0</v>
      </c>
      <c r="M101" s="69">
        <f t="shared" si="143"/>
        <v>0</v>
      </c>
      <c r="N101" s="69">
        <f t="shared" si="144"/>
        <v>0</v>
      </c>
      <c r="O101" s="70">
        <f t="shared" si="145"/>
        <v>0</v>
      </c>
    </row>
    <row r="102" spans="1:15" s="270" customFormat="1" x14ac:dyDescent="0.25">
      <c r="A102" s="263">
        <v>74</v>
      </c>
      <c r="B102" s="269" t="s">
        <v>467</v>
      </c>
      <c r="C102" s="245" t="s">
        <v>51</v>
      </c>
      <c r="D102" s="113">
        <f>SUM('6 (136):30'!D102)</f>
        <v>0</v>
      </c>
      <c r="E102" s="113">
        <f>SUM('6 (136):30'!E102)</f>
        <v>0</v>
      </c>
      <c r="F102" s="71">
        <f t="shared" si="133"/>
        <v>0</v>
      </c>
      <c r="G102" s="113">
        <f>SUM('6 (136):30'!G102)</f>
        <v>0</v>
      </c>
      <c r="H102" s="113">
        <f>SUM('6 (136):30'!H102)</f>
        <v>0</v>
      </c>
      <c r="I102" s="71">
        <f t="shared" si="134"/>
        <v>0</v>
      </c>
      <c r="J102" s="113">
        <f>SUM('6 (136):30'!J102)</f>
        <v>0</v>
      </c>
      <c r="K102" s="113">
        <f>SUM('6 (136):30'!K102)</f>
        <v>0</v>
      </c>
      <c r="L102" s="71">
        <f t="shared" si="135"/>
        <v>0</v>
      </c>
      <c r="M102" s="69">
        <f t="shared" si="131"/>
        <v>0</v>
      </c>
      <c r="N102" s="69">
        <f t="shared" si="132"/>
        <v>0</v>
      </c>
      <c r="O102" s="70">
        <f t="shared" si="136"/>
        <v>0</v>
      </c>
    </row>
    <row r="103" spans="1:15" s="270" customFormat="1" x14ac:dyDescent="0.25">
      <c r="A103" s="263">
        <v>75</v>
      </c>
      <c r="B103" s="269" t="s">
        <v>468</v>
      </c>
      <c r="C103" s="245" t="s">
        <v>52</v>
      </c>
      <c r="D103" s="113">
        <f>SUM('6 (136):30'!D103)</f>
        <v>0</v>
      </c>
      <c r="E103" s="113">
        <f>SUM('6 (136):30'!E103)</f>
        <v>0</v>
      </c>
      <c r="F103" s="71">
        <f t="shared" si="133"/>
        <v>0</v>
      </c>
      <c r="G103" s="113">
        <f>SUM('6 (136):30'!G103)</f>
        <v>0</v>
      </c>
      <c r="H103" s="113">
        <f>SUM('6 (136):30'!H103)</f>
        <v>0</v>
      </c>
      <c r="I103" s="71">
        <f t="shared" si="134"/>
        <v>0</v>
      </c>
      <c r="J103" s="113">
        <f>SUM('6 (136):30'!J103)</f>
        <v>0</v>
      </c>
      <c r="K103" s="113">
        <f>SUM('6 (136):30'!K103)</f>
        <v>0</v>
      </c>
      <c r="L103" s="71">
        <f t="shared" si="135"/>
        <v>0</v>
      </c>
      <c r="M103" s="69">
        <f t="shared" si="131"/>
        <v>0</v>
      </c>
      <c r="N103" s="69">
        <f t="shared" si="132"/>
        <v>0</v>
      </c>
      <c r="O103" s="70">
        <f t="shared" si="136"/>
        <v>0</v>
      </c>
    </row>
    <row r="104" spans="1:15" s="270" customFormat="1" x14ac:dyDescent="0.25">
      <c r="A104" s="263">
        <v>76</v>
      </c>
      <c r="B104" s="269" t="s">
        <v>470</v>
      </c>
      <c r="C104" s="245" t="s">
        <v>53</v>
      </c>
      <c r="D104" s="113">
        <f>SUM('6 (136):30'!D104)</f>
        <v>0</v>
      </c>
      <c r="E104" s="113">
        <f>SUM('6 (136):30'!E104)</f>
        <v>0</v>
      </c>
      <c r="F104" s="71">
        <f t="shared" si="133"/>
        <v>0</v>
      </c>
      <c r="G104" s="113">
        <f>SUM('6 (136):30'!G104)</f>
        <v>0</v>
      </c>
      <c r="H104" s="113">
        <f>SUM('6 (136):30'!H104)</f>
        <v>0</v>
      </c>
      <c r="I104" s="71">
        <f t="shared" si="134"/>
        <v>0</v>
      </c>
      <c r="J104" s="113">
        <f>SUM('6 (136):30'!J104)</f>
        <v>0</v>
      </c>
      <c r="K104" s="113">
        <f>SUM('6 (136):30'!K104)</f>
        <v>0</v>
      </c>
      <c r="L104" s="71">
        <f t="shared" si="135"/>
        <v>0</v>
      </c>
      <c r="M104" s="69">
        <f t="shared" si="131"/>
        <v>0</v>
      </c>
      <c r="N104" s="69">
        <f t="shared" si="132"/>
        <v>0</v>
      </c>
      <c r="O104" s="70">
        <f t="shared" si="136"/>
        <v>0</v>
      </c>
    </row>
    <row r="105" spans="1:15" s="270" customFormat="1" x14ac:dyDescent="0.25">
      <c r="A105" s="263">
        <v>77</v>
      </c>
      <c r="B105" s="269" t="s">
        <v>469</v>
      </c>
      <c r="C105" s="245" t="s">
        <v>317</v>
      </c>
      <c r="D105" s="113">
        <f>SUM('6 (136):30'!D105)</f>
        <v>0</v>
      </c>
      <c r="E105" s="113">
        <f>SUM('6 (136):30'!E105)</f>
        <v>0</v>
      </c>
      <c r="F105" s="71">
        <f t="shared" si="133"/>
        <v>0</v>
      </c>
      <c r="G105" s="113">
        <f>SUM('6 (136):30'!G105)</f>
        <v>0</v>
      </c>
      <c r="H105" s="113">
        <f>SUM('6 (136):30'!H105)</f>
        <v>0</v>
      </c>
      <c r="I105" s="71">
        <f t="shared" si="134"/>
        <v>0</v>
      </c>
      <c r="J105" s="113">
        <f>SUM('6 (136):30'!J105)</f>
        <v>0</v>
      </c>
      <c r="K105" s="113">
        <f>SUM('6 (136):30'!K105)</f>
        <v>0</v>
      </c>
      <c r="L105" s="71">
        <f t="shared" si="135"/>
        <v>0</v>
      </c>
      <c r="M105" s="69">
        <f t="shared" si="131"/>
        <v>0</v>
      </c>
      <c r="N105" s="69">
        <f t="shared" si="132"/>
        <v>0</v>
      </c>
      <c r="O105" s="70">
        <f t="shared" si="136"/>
        <v>0</v>
      </c>
    </row>
    <row r="106" spans="1:15" s="270" customFormat="1" x14ac:dyDescent="0.25">
      <c r="A106" s="263">
        <v>78</v>
      </c>
      <c r="B106" s="269" t="s">
        <v>471</v>
      </c>
      <c r="C106" s="245" t="s">
        <v>318</v>
      </c>
      <c r="D106" s="113">
        <f>SUM('6 (136):30'!D106)</f>
        <v>0</v>
      </c>
      <c r="E106" s="113">
        <f>SUM('6 (136):30'!E106)</f>
        <v>0</v>
      </c>
      <c r="F106" s="71">
        <f t="shared" si="133"/>
        <v>0</v>
      </c>
      <c r="G106" s="113">
        <f>SUM('6 (136):30'!G106)</f>
        <v>0</v>
      </c>
      <c r="H106" s="113">
        <f>SUM('6 (136):30'!H106)</f>
        <v>0</v>
      </c>
      <c r="I106" s="71">
        <f t="shared" si="134"/>
        <v>0</v>
      </c>
      <c r="J106" s="113">
        <f>SUM('6 (136):30'!J106)</f>
        <v>0</v>
      </c>
      <c r="K106" s="113">
        <f>SUM('6 (136):30'!K106)</f>
        <v>0</v>
      </c>
      <c r="L106" s="71">
        <f t="shared" si="135"/>
        <v>0</v>
      </c>
      <c r="M106" s="69">
        <f t="shared" si="131"/>
        <v>0</v>
      </c>
      <c r="N106" s="69">
        <f t="shared" si="132"/>
        <v>0</v>
      </c>
      <c r="O106" s="70">
        <f t="shared" si="136"/>
        <v>0</v>
      </c>
    </row>
    <row r="107" spans="1:15" s="270" customFormat="1" x14ac:dyDescent="0.25">
      <c r="A107" s="263">
        <v>79</v>
      </c>
      <c r="B107" s="269" t="s">
        <v>472</v>
      </c>
      <c r="C107" s="245" t="s">
        <v>319</v>
      </c>
      <c r="D107" s="113">
        <f>SUM('6 (136):30'!D107)</f>
        <v>0</v>
      </c>
      <c r="E107" s="113">
        <f>SUM('6 (136):30'!E107)</f>
        <v>0</v>
      </c>
      <c r="F107" s="71">
        <f t="shared" si="133"/>
        <v>0</v>
      </c>
      <c r="G107" s="113">
        <f>SUM('6 (136):30'!G107)</f>
        <v>0</v>
      </c>
      <c r="H107" s="113">
        <f>SUM('6 (136):30'!H107)</f>
        <v>0</v>
      </c>
      <c r="I107" s="71">
        <f t="shared" si="134"/>
        <v>0</v>
      </c>
      <c r="J107" s="113">
        <f>SUM('6 (136):30'!J107)</f>
        <v>0</v>
      </c>
      <c r="K107" s="113">
        <f>SUM('6 (136):30'!K107)</f>
        <v>0</v>
      </c>
      <c r="L107" s="71">
        <f t="shared" si="135"/>
        <v>0</v>
      </c>
      <c r="M107" s="69">
        <f t="shared" si="131"/>
        <v>0</v>
      </c>
      <c r="N107" s="69">
        <f t="shared" si="132"/>
        <v>0</v>
      </c>
      <c r="O107" s="70">
        <f t="shared" si="136"/>
        <v>0</v>
      </c>
    </row>
    <row r="108" spans="1:15" s="270" customFormat="1" x14ac:dyDescent="0.25">
      <c r="A108" s="263">
        <v>80</v>
      </c>
      <c r="B108" s="269" t="s">
        <v>473</v>
      </c>
      <c r="C108" s="245" t="s">
        <v>320</v>
      </c>
      <c r="D108" s="113">
        <f>SUM('6 (136):30'!D108)</f>
        <v>0</v>
      </c>
      <c r="E108" s="113">
        <f>SUM('6 (136):30'!E108)</f>
        <v>0</v>
      </c>
      <c r="F108" s="71">
        <f t="shared" si="133"/>
        <v>0</v>
      </c>
      <c r="G108" s="113">
        <f>SUM('6 (136):30'!G108)</f>
        <v>0</v>
      </c>
      <c r="H108" s="113">
        <f>SUM('6 (136):30'!H108)</f>
        <v>0</v>
      </c>
      <c r="I108" s="71">
        <f t="shared" si="134"/>
        <v>0</v>
      </c>
      <c r="J108" s="113">
        <f>SUM('6 (136):30'!J108)</f>
        <v>0</v>
      </c>
      <c r="K108" s="113">
        <f>SUM('6 (136):30'!K108)</f>
        <v>0</v>
      </c>
      <c r="L108" s="71">
        <f t="shared" si="135"/>
        <v>0</v>
      </c>
      <c r="M108" s="69">
        <f t="shared" si="131"/>
        <v>0</v>
      </c>
      <c r="N108" s="69">
        <f t="shared" si="132"/>
        <v>0</v>
      </c>
      <c r="O108" s="70">
        <f t="shared" si="136"/>
        <v>0</v>
      </c>
    </row>
    <row r="109" spans="1:15" s="270" customFormat="1" x14ac:dyDescent="0.25">
      <c r="A109" s="263">
        <v>81</v>
      </c>
      <c r="B109" s="269" t="s">
        <v>474</v>
      </c>
      <c r="C109" s="245" t="s">
        <v>321</v>
      </c>
      <c r="D109" s="113">
        <f>SUM('6 (136):30'!D109)</f>
        <v>0</v>
      </c>
      <c r="E109" s="113">
        <f>SUM('6 (136):30'!E109)</f>
        <v>0</v>
      </c>
      <c r="F109" s="71">
        <f t="shared" si="133"/>
        <v>0</v>
      </c>
      <c r="G109" s="113">
        <f>SUM('6 (136):30'!G109)</f>
        <v>0</v>
      </c>
      <c r="H109" s="113">
        <f>SUM('6 (136):30'!H109)</f>
        <v>0</v>
      </c>
      <c r="I109" s="71">
        <f t="shared" si="134"/>
        <v>0</v>
      </c>
      <c r="J109" s="113">
        <f>SUM('6 (136):30'!J109)</f>
        <v>0</v>
      </c>
      <c r="K109" s="113">
        <f>SUM('6 (136):30'!K109)</f>
        <v>0</v>
      </c>
      <c r="L109" s="71">
        <f t="shared" si="135"/>
        <v>0</v>
      </c>
      <c r="M109" s="69">
        <f t="shared" si="131"/>
        <v>0</v>
      </c>
      <c r="N109" s="69">
        <f t="shared" si="132"/>
        <v>0</v>
      </c>
      <c r="O109" s="70">
        <f t="shared" si="136"/>
        <v>0</v>
      </c>
    </row>
    <row r="110" spans="1:15" s="270" customFormat="1" x14ac:dyDescent="0.25">
      <c r="A110" s="263">
        <v>82</v>
      </c>
      <c r="B110" s="269" t="s">
        <v>475</v>
      </c>
      <c r="C110" s="245" t="s">
        <v>322</v>
      </c>
      <c r="D110" s="113">
        <f>SUM('6 (136):30'!D110)</f>
        <v>0</v>
      </c>
      <c r="E110" s="113">
        <f>SUM('6 (136):30'!E110)</f>
        <v>0</v>
      </c>
      <c r="F110" s="71">
        <f t="shared" si="133"/>
        <v>0</v>
      </c>
      <c r="G110" s="113">
        <f>SUM('6 (136):30'!G110)</f>
        <v>0</v>
      </c>
      <c r="H110" s="113">
        <f>SUM('6 (136):30'!H110)</f>
        <v>0</v>
      </c>
      <c r="I110" s="71">
        <f t="shared" si="134"/>
        <v>0</v>
      </c>
      <c r="J110" s="113">
        <f>SUM('6 (136):30'!J110)</f>
        <v>0</v>
      </c>
      <c r="K110" s="113">
        <f>SUM('6 (136):30'!K110)</f>
        <v>0</v>
      </c>
      <c r="L110" s="71">
        <f t="shared" si="135"/>
        <v>0</v>
      </c>
      <c r="M110" s="69">
        <f t="shared" si="131"/>
        <v>0</v>
      </c>
      <c r="N110" s="69">
        <f t="shared" si="132"/>
        <v>0</v>
      </c>
      <c r="O110" s="70">
        <f t="shared" si="136"/>
        <v>0</v>
      </c>
    </row>
    <row r="111" spans="1:15" s="270" customFormat="1" x14ac:dyDescent="0.25">
      <c r="A111" s="263">
        <v>83</v>
      </c>
      <c r="B111" s="269" t="s">
        <v>476</v>
      </c>
      <c r="C111" s="245" t="s">
        <v>323</v>
      </c>
      <c r="D111" s="113">
        <f>SUM('6 (136):30'!D111)</f>
        <v>0</v>
      </c>
      <c r="E111" s="113">
        <f>SUM('6 (136):30'!E111)</f>
        <v>0</v>
      </c>
      <c r="F111" s="71">
        <f t="shared" si="133"/>
        <v>0</v>
      </c>
      <c r="G111" s="113">
        <f>SUM('6 (136):30'!G111)</f>
        <v>0</v>
      </c>
      <c r="H111" s="113">
        <f>SUM('6 (136):30'!H111)</f>
        <v>0</v>
      </c>
      <c r="I111" s="71">
        <f t="shared" si="134"/>
        <v>0</v>
      </c>
      <c r="J111" s="113">
        <f>SUM('6 (136):30'!J111)</f>
        <v>0</v>
      </c>
      <c r="K111" s="113">
        <f>SUM('6 (136):30'!K111)</f>
        <v>0</v>
      </c>
      <c r="L111" s="71">
        <f t="shared" si="135"/>
        <v>0</v>
      </c>
      <c r="M111" s="69">
        <f t="shared" si="131"/>
        <v>0</v>
      </c>
      <c r="N111" s="69">
        <f t="shared" si="132"/>
        <v>0</v>
      </c>
      <c r="O111" s="70">
        <f t="shared" si="136"/>
        <v>0</v>
      </c>
    </row>
    <row r="112" spans="1:15" s="270" customFormat="1" x14ac:dyDescent="0.25">
      <c r="A112" s="263">
        <v>84</v>
      </c>
      <c r="B112" s="269" t="s">
        <v>477</v>
      </c>
      <c r="C112" s="245" t="s">
        <v>324</v>
      </c>
      <c r="D112" s="113">
        <f>SUM('6 (136):30'!D112)</f>
        <v>0</v>
      </c>
      <c r="E112" s="113">
        <f>SUM('6 (136):30'!E112)</f>
        <v>0</v>
      </c>
      <c r="F112" s="71">
        <f t="shared" si="133"/>
        <v>0</v>
      </c>
      <c r="G112" s="113">
        <f>SUM('6 (136):30'!G112)</f>
        <v>0</v>
      </c>
      <c r="H112" s="113">
        <f>SUM('6 (136):30'!H112)</f>
        <v>0</v>
      </c>
      <c r="I112" s="71">
        <f t="shared" si="134"/>
        <v>0</v>
      </c>
      <c r="J112" s="113">
        <f>SUM('6 (136):30'!J112)</f>
        <v>0</v>
      </c>
      <c r="K112" s="113">
        <f>SUM('6 (136):30'!K112)</f>
        <v>0</v>
      </c>
      <c r="L112" s="71">
        <f t="shared" si="135"/>
        <v>0</v>
      </c>
      <c r="M112" s="69">
        <f t="shared" si="131"/>
        <v>0</v>
      </c>
      <c r="N112" s="69">
        <f t="shared" si="132"/>
        <v>0</v>
      </c>
      <c r="O112" s="70">
        <f t="shared" si="136"/>
        <v>0</v>
      </c>
    </row>
    <row r="113" spans="1:15" s="270" customFormat="1" x14ac:dyDescent="0.25">
      <c r="A113" s="263">
        <v>85</v>
      </c>
      <c r="B113" s="269" t="s">
        <v>478</v>
      </c>
      <c r="C113" s="245" t="s">
        <v>325</v>
      </c>
      <c r="D113" s="113">
        <f>SUM('6 (136):30'!D113)</f>
        <v>0</v>
      </c>
      <c r="E113" s="113">
        <f>SUM('6 (136):30'!E113)</f>
        <v>0</v>
      </c>
      <c r="F113" s="71">
        <f t="shared" si="133"/>
        <v>0</v>
      </c>
      <c r="G113" s="113">
        <f>SUM('6 (136):30'!G113)</f>
        <v>0</v>
      </c>
      <c r="H113" s="113">
        <f>SUM('6 (136):30'!H113)</f>
        <v>0</v>
      </c>
      <c r="I113" s="71">
        <f t="shared" si="134"/>
        <v>0</v>
      </c>
      <c r="J113" s="113">
        <f>SUM('6 (136):30'!J113)</f>
        <v>0</v>
      </c>
      <c r="K113" s="113">
        <f>SUM('6 (136):30'!K113)</f>
        <v>0</v>
      </c>
      <c r="L113" s="71">
        <f t="shared" si="135"/>
        <v>0</v>
      </c>
      <c r="M113" s="69">
        <f t="shared" si="131"/>
        <v>0</v>
      </c>
      <c r="N113" s="69">
        <f t="shared" si="132"/>
        <v>0</v>
      </c>
      <c r="O113" s="70">
        <f t="shared" si="136"/>
        <v>0</v>
      </c>
    </row>
    <row r="114" spans="1:15" s="265" customFormat="1" x14ac:dyDescent="0.25">
      <c r="A114" s="263">
        <v>86</v>
      </c>
      <c r="B114" s="264" t="s">
        <v>479</v>
      </c>
      <c r="C114" s="271" t="s">
        <v>557</v>
      </c>
      <c r="D114" s="113">
        <f>SUM('6 (136):30'!D114)</f>
        <v>0</v>
      </c>
      <c r="E114" s="113">
        <f>SUM('6 (136):30'!E114)</f>
        <v>0</v>
      </c>
      <c r="F114" s="71">
        <f t="shared" si="133"/>
        <v>0</v>
      </c>
      <c r="G114" s="113">
        <f>SUM('6 (136):30'!G114)</f>
        <v>0</v>
      </c>
      <c r="H114" s="113">
        <f>SUM('6 (136):30'!H114)</f>
        <v>0</v>
      </c>
      <c r="I114" s="71">
        <f t="shared" si="134"/>
        <v>0</v>
      </c>
      <c r="J114" s="113">
        <f>SUM('6 (136):30'!J114)</f>
        <v>0</v>
      </c>
      <c r="K114" s="113">
        <f>SUM('6 (136):30'!K114)</f>
        <v>0</v>
      </c>
      <c r="L114" s="71">
        <f t="shared" si="135"/>
        <v>0</v>
      </c>
      <c r="M114" s="69">
        <f t="shared" si="131"/>
        <v>0</v>
      </c>
      <c r="N114" s="69">
        <f t="shared" si="132"/>
        <v>0</v>
      </c>
      <c r="O114" s="70">
        <f t="shared" si="136"/>
        <v>0</v>
      </c>
    </row>
    <row r="115" spans="1:15" s="265" customFormat="1" x14ac:dyDescent="0.25">
      <c r="A115" s="263">
        <v>87</v>
      </c>
      <c r="B115" s="264" t="s">
        <v>480</v>
      </c>
      <c r="C115" s="271" t="s">
        <v>558</v>
      </c>
      <c r="D115" s="113">
        <f>SUM('6 (136):30'!D115)</f>
        <v>0</v>
      </c>
      <c r="E115" s="113">
        <f>SUM('6 (136):30'!E115)</f>
        <v>0</v>
      </c>
      <c r="F115" s="71">
        <f t="shared" si="133"/>
        <v>0</v>
      </c>
      <c r="G115" s="113">
        <f>SUM('6 (136):30'!G115)</f>
        <v>0</v>
      </c>
      <c r="H115" s="113">
        <f>SUM('6 (136):30'!H115)</f>
        <v>0</v>
      </c>
      <c r="I115" s="71">
        <f t="shared" si="134"/>
        <v>0</v>
      </c>
      <c r="J115" s="113">
        <f>SUM('6 (136):30'!J115)</f>
        <v>0</v>
      </c>
      <c r="K115" s="113">
        <f>SUM('6 (136):30'!K115)</f>
        <v>0</v>
      </c>
      <c r="L115" s="71">
        <f t="shared" si="135"/>
        <v>0</v>
      </c>
      <c r="M115" s="69">
        <f t="shared" si="131"/>
        <v>0</v>
      </c>
      <c r="N115" s="69">
        <f t="shared" si="132"/>
        <v>0</v>
      </c>
      <c r="O115" s="70">
        <f t="shared" si="136"/>
        <v>0</v>
      </c>
    </row>
    <row r="116" spans="1:15" s="265" customFormat="1" x14ac:dyDescent="0.25">
      <c r="A116" s="263">
        <v>88</v>
      </c>
      <c r="B116" s="264" t="s">
        <v>481</v>
      </c>
      <c r="C116" s="271" t="s">
        <v>559</v>
      </c>
      <c r="D116" s="113">
        <f>SUM('6 (136):30'!D116)</f>
        <v>0</v>
      </c>
      <c r="E116" s="113">
        <f>SUM('6 (136):30'!E116)</f>
        <v>0</v>
      </c>
      <c r="F116" s="71">
        <f t="shared" si="133"/>
        <v>0</v>
      </c>
      <c r="G116" s="113">
        <f>SUM('6 (136):30'!G116)</f>
        <v>0</v>
      </c>
      <c r="H116" s="113">
        <f>SUM('6 (136):30'!H116)</f>
        <v>0</v>
      </c>
      <c r="I116" s="71">
        <f t="shared" si="134"/>
        <v>0</v>
      </c>
      <c r="J116" s="113">
        <f>SUM('6 (136):30'!J116)</f>
        <v>0</v>
      </c>
      <c r="K116" s="113">
        <f>SUM('6 (136):30'!K116)</f>
        <v>0</v>
      </c>
      <c r="L116" s="71">
        <f t="shared" si="135"/>
        <v>0</v>
      </c>
      <c r="M116" s="69">
        <f t="shared" si="131"/>
        <v>0</v>
      </c>
      <c r="N116" s="69">
        <f t="shared" si="132"/>
        <v>0</v>
      </c>
      <c r="O116" s="70">
        <f t="shared" si="136"/>
        <v>0</v>
      </c>
    </row>
    <row r="117" spans="1:15" s="265" customFormat="1" x14ac:dyDescent="0.25">
      <c r="A117" s="263">
        <v>89</v>
      </c>
      <c r="B117" s="264" t="s">
        <v>482</v>
      </c>
      <c r="C117" s="271" t="s">
        <v>560</v>
      </c>
      <c r="D117" s="113">
        <f>SUM('6 (136):30'!D117)</f>
        <v>0</v>
      </c>
      <c r="E117" s="113">
        <f>SUM('6 (136):30'!E117)</f>
        <v>0</v>
      </c>
      <c r="F117" s="71">
        <f t="shared" si="133"/>
        <v>0</v>
      </c>
      <c r="G117" s="113">
        <f>SUM('6 (136):30'!G117)</f>
        <v>0</v>
      </c>
      <c r="H117" s="113">
        <f>SUM('6 (136):30'!H117)</f>
        <v>0</v>
      </c>
      <c r="I117" s="71">
        <f t="shared" si="134"/>
        <v>0</v>
      </c>
      <c r="J117" s="113">
        <f>SUM('6 (136):30'!J117)</f>
        <v>0</v>
      </c>
      <c r="K117" s="113">
        <f>SUM('6 (136):30'!K117)</f>
        <v>0</v>
      </c>
      <c r="L117" s="71">
        <f t="shared" si="135"/>
        <v>0</v>
      </c>
      <c r="M117" s="69">
        <f t="shared" si="131"/>
        <v>0</v>
      </c>
      <c r="N117" s="69">
        <f t="shared" si="132"/>
        <v>0</v>
      </c>
      <c r="O117" s="70">
        <f t="shared" si="136"/>
        <v>0</v>
      </c>
    </row>
    <row r="118" spans="1:15" s="265" customFormat="1" x14ac:dyDescent="0.25">
      <c r="A118" s="263">
        <v>90</v>
      </c>
      <c r="B118" s="264" t="s">
        <v>483</v>
      </c>
      <c r="C118" s="271" t="s">
        <v>484</v>
      </c>
      <c r="D118" s="113">
        <f>SUM('6 (136):30'!D118)</f>
        <v>0</v>
      </c>
      <c r="E118" s="72"/>
      <c r="F118" s="71">
        <f t="shared" si="133"/>
        <v>0</v>
      </c>
      <c r="G118" s="113">
        <f>SUM('6 (136):30'!G118)</f>
        <v>0</v>
      </c>
      <c r="H118" s="72"/>
      <c r="I118" s="71">
        <f t="shared" si="134"/>
        <v>0</v>
      </c>
      <c r="J118" s="113">
        <f>SUM('6 (136):30'!J118)</f>
        <v>0</v>
      </c>
      <c r="K118" s="72"/>
      <c r="L118" s="71">
        <f t="shared" si="135"/>
        <v>0</v>
      </c>
      <c r="M118" s="69">
        <f t="shared" si="131"/>
        <v>0</v>
      </c>
      <c r="N118" s="69">
        <f t="shared" si="132"/>
        <v>0</v>
      </c>
      <c r="O118" s="70">
        <f t="shared" si="136"/>
        <v>0</v>
      </c>
    </row>
    <row r="119" spans="1:15" s="265" customFormat="1" x14ac:dyDescent="0.25">
      <c r="A119" s="263">
        <v>91</v>
      </c>
      <c r="B119" s="264" t="s">
        <v>485</v>
      </c>
      <c r="C119" s="271" t="s">
        <v>496</v>
      </c>
      <c r="D119" s="113">
        <f>SUM('6 (136):30'!D119)</f>
        <v>0</v>
      </c>
      <c r="E119" s="72"/>
      <c r="F119" s="71">
        <f t="shared" si="133"/>
        <v>0</v>
      </c>
      <c r="G119" s="113">
        <f>SUM('6 (136):30'!G119)</f>
        <v>0</v>
      </c>
      <c r="H119" s="72"/>
      <c r="I119" s="71">
        <f t="shared" si="134"/>
        <v>0</v>
      </c>
      <c r="J119" s="113">
        <f>SUM('6 (136):30'!J119)</f>
        <v>0</v>
      </c>
      <c r="K119" s="72"/>
      <c r="L119" s="71">
        <f t="shared" si="135"/>
        <v>0</v>
      </c>
      <c r="M119" s="69">
        <f t="shared" si="131"/>
        <v>0</v>
      </c>
      <c r="N119" s="69">
        <f t="shared" si="132"/>
        <v>0</v>
      </c>
      <c r="O119" s="70">
        <f t="shared" si="136"/>
        <v>0</v>
      </c>
    </row>
    <row r="120" spans="1:15" s="265" customFormat="1" x14ac:dyDescent="0.25">
      <c r="A120" s="263">
        <v>92</v>
      </c>
      <c r="B120" s="264" t="s">
        <v>486</v>
      </c>
      <c r="C120" s="271" t="s">
        <v>497</v>
      </c>
      <c r="D120" s="113">
        <f>SUM('6 (136):30'!D120)</f>
        <v>0</v>
      </c>
      <c r="E120" s="72"/>
      <c r="F120" s="71">
        <f t="shared" si="133"/>
        <v>0</v>
      </c>
      <c r="G120" s="113">
        <f>SUM('6 (136):30'!G120)</f>
        <v>0</v>
      </c>
      <c r="H120" s="72"/>
      <c r="I120" s="71">
        <f t="shared" si="134"/>
        <v>0</v>
      </c>
      <c r="J120" s="113">
        <f>SUM('6 (136):30'!J120)</f>
        <v>0</v>
      </c>
      <c r="K120" s="72"/>
      <c r="L120" s="71">
        <f t="shared" si="135"/>
        <v>0</v>
      </c>
      <c r="M120" s="69">
        <f t="shared" si="131"/>
        <v>0</v>
      </c>
      <c r="N120" s="69">
        <f t="shared" si="132"/>
        <v>0</v>
      </c>
      <c r="O120" s="70">
        <f t="shared" si="136"/>
        <v>0</v>
      </c>
    </row>
    <row r="121" spans="1:15" s="265" customFormat="1" x14ac:dyDescent="0.25">
      <c r="A121" s="263">
        <v>93</v>
      </c>
      <c r="B121" s="264" t="s">
        <v>487</v>
      </c>
      <c r="C121" s="271" t="s">
        <v>498</v>
      </c>
      <c r="D121" s="113">
        <f>SUM('6 (136):30'!D121)</f>
        <v>0</v>
      </c>
      <c r="E121" s="72"/>
      <c r="F121" s="71">
        <f t="shared" si="133"/>
        <v>0</v>
      </c>
      <c r="G121" s="113">
        <f>SUM('6 (136):30'!G121)</f>
        <v>0</v>
      </c>
      <c r="H121" s="72"/>
      <c r="I121" s="71">
        <f t="shared" si="134"/>
        <v>0</v>
      </c>
      <c r="J121" s="113">
        <f>SUM('6 (136):30'!J121)</f>
        <v>0</v>
      </c>
      <c r="K121" s="72"/>
      <c r="L121" s="71">
        <f t="shared" si="135"/>
        <v>0</v>
      </c>
      <c r="M121" s="69">
        <f t="shared" si="131"/>
        <v>0</v>
      </c>
      <c r="N121" s="69">
        <f t="shared" si="132"/>
        <v>0</v>
      </c>
      <c r="O121" s="70">
        <f t="shared" si="136"/>
        <v>0</v>
      </c>
    </row>
    <row r="122" spans="1:15" s="265" customFormat="1" ht="30" x14ac:dyDescent="0.25">
      <c r="A122" s="263">
        <v>94</v>
      </c>
      <c r="B122" s="264" t="s">
        <v>488</v>
      </c>
      <c r="C122" s="271" t="s">
        <v>506</v>
      </c>
      <c r="D122" s="113">
        <f>SUM('6 (136):30'!D122)</f>
        <v>0</v>
      </c>
      <c r="E122" s="72"/>
      <c r="F122" s="71">
        <f t="shared" si="133"/>
        <v>0</v>
      </c>
      <c r="G122" s="113">
        <f>SUM('6 (136):30'!G122)</f>
        <v>0</v>
      </c>
      <c r="H122" s="72"/>
      <c r="I122" s="71">
        <f t="shared" si="134"/>
        <v>0</v>
      </c>
      <c r="J122" s="113">
        <f>SUM('6 (136):30'!J122)</f>
        <v>0</v>
      </c>
      <c r="K122" s="72"/>
      <c r="L122" s="71">
        <f t="shared" si="135"/>
        <v>0</v>
      </c>
      <c r="M122" s="69">
        <f t="shared" si="131"/>
        <v>0</v>
      </c>
      <c r="N122" s="69">
        <f t="shared" si="132"/>
        <v>0</v>
      </c>
      <c r="O122" s="70">
        <f t="shared" si="136"/>
        <v>0</v>
      </c>
    </row>
    <row r="123" spans="1:15" s="265" customFormat="1" ht="30" x14ac:dyDescent="0.25">
      <c r="A123" s="263">
        <v>95</v>
      </c>
      <c r="B123" s="264" t="s">
        <v>489</v>
      </c>
      <c r="C123" s="271" t="s">
        <v>507</v>
      </c>
      <c r="D123" s="113">
        <f>SUM('6 (136):30'!D123)</f>
        <v>0</v>
      </c>
      <c r="E123" s="72"/>
      <c r="F123" s="71">
        <f t="shared" si="133"/>
        <v>0</v>
      </c>
      <c r="G123" s="113">
        <f>SUM('6 (136):30'!G123)</f>
        <v>0</v>
      </c>
      <c r="H123" s="72"/>
      <c r="I123" s="71">
        <f t="shared" si="134"/>
        <v>0</v>
      </c>
      <c r="J123" s="113">
        <f>SUM('6 (136):30'!J123)</f>
        <v>0</v>
      </c>
      <c r="K123" s="72"/>
      <c r="L123" s="71">
        <f t="shared" si="135"/>
        <v>0</v>
      </c>
      <c r="M123" s="69">
        <f t="shared" si="131"/>
        <v>0</v>
      </c>
      <c r="N123" s="69">
        <f t="shared" si="132"/>
        <v>0</v>
      </c>
      <c r="O123" s="70">
        <f t="shared" si="136"/>
        <v>0</v>
      </c>
    </row>
    <row r="124" spans="1:15" s="265" customFormat="1" ht="30" x14ac:dyDescent="0.25">
      <c r="A124" s="263">
        <v>96</v>
      </c>
      <c r="B124" s="264" t="s">
        <v>490</v>
      </c>
      <c r="C124" s="271" t="s">
        <v>508</v>
      </c>
      <c r="D124" s="113">
        <f>SUM('6 (136):30'!D124)</f>
        <v>0</v>
      </c>
      <c r="E124" s="72"/>
      <c r="F124" s="71">
        <f t="shared" si="133"/>
        <v>0</v>
      </c>
      <c r="G124" s="113">
        <f>SUM('6 (136):30'!G124)</f>
        <v>0</v>
      </c>
      <c r="H124" s="72"/>
      <c r="I124" s="71">
        <f t="shared" si="134"/>
        <v>0</v>
      </c>
      <c r="J124" s="113">
        <f>SUM('6 (136):30'!J124)</f>
        <v>0</v>
      </c>
      <c r="K124" s="72"/>
      <c r="L124" s="71">
        <f t="shared" si="135"/>
        <v>0</v>
      </c>
      <c r="M124" s="69">
        <f t="shared" si="131"/>
        <v>0</v>
      </c>
      <c r="N124" s="69">
        <f t="shared" si="132"/>
        <v>0</v>
      </c>
      <c r="O124" s="70">
        <f t="shared" si="136"/>
        <v>0</v>
      </c>
    </row>
    <row r="125" spans="1:15" s="265" customFormat="1" ht="30" x14ac:dyDescent="0.25">
      <c r="A125" s="263">
        <v>97</v>
      </c>
      <c r="B125" s="264" t="s">
        <v>491</v>
      </c>
      <c r="C125" s="271" t="s">
        <v>509</v>
      </c>
      <c r="D125" s="113">
        <f>SUM('6 (136):30'!D125)</f>
        <v>0</v>
      </c>
      <c r="E125" s="72"/>
      <c r="F125" s="71">
        <f t="shared" si="133"/>
        <v>0</v>
      </c>
      <c r="G125" s="113">
        <f>SUM('6 (136):30'!G125)</f>
        <v>0</v>
      </c>
      <c r="H125" s="72"/>
      <c r="I125" s="71">
        <f t="shared" si="134"/>
        <v>0</v>
      </c>
      <c r="J125" s="113">
        <f>SUM('6 (136):30'!J125)</f>
        <v>0</v>
      </c>
      <c r="K125" s="72"/>
      <c r="L125" s="71">
        <f t="shared" si="135"/>
        <v>0</v>
      </c>
      <c r="M125" s="69">
        <f t="shared" si="131"/>
        <v>0</v>
      </c>
      <c r="N125" s="69">
        <f t="shared" si="132"/>
        <v>0</v>
      </c>
      <c r="O125" s="70">
        <f t="shared" si="136"/>
        <v>0</v>
      </c>
    </row>
    <row r="126" spans="1:15" s="265" customFormat="1" ht="30" x14ac:dyDescent="0.25">
      <c r="A126" s="263">
        <v>98</v>
      </c>
      <c r="B126" s="264" t="s">
        <v>492</v>
      </c>
      <c r="C126" s="271" t="s">
        <v>510</v>
      </c>
      <c r="D126" s="113">
        <f>SUM('6 (136):30'!D126)</f>
        <v>0</v>
      </c>
      <c r="E126" s="72"/>
      <c r="F126" s="71">
        <f t="shared" si="133"/>
        <v>0</v>
      </c>
      <c r="G126" s="113">
        <f>SUM('6 (136):30'!G126)</f>
        <v>0</v>
      </c>
      <c r="H126" s="72"/>
      <c r="I126" s="71">
        <f t="shared" si="134"/>
        <v>0</v>
      </c>
      <c r="J126" s="113">
        <f>SUM('6 (136):30'!J126)</f>
        <v>0</v>
      </c>
      <c r="K126" s="72"/>
      <c r="L126" s="71">
        <f t="shared" si="135"/>
        <v>0</v>
      </c>
      <c r="M126" s="69">
        <f t="shared" si="131"/>
        <v>0</v>
      </c>
      <c r="N126" s="69">
        <f t="shared" si="132"/>
        <v>0</v>
      </c>
      <c r="O126" s="70">
        <f t="shared" si="136"/>
        <v>0</v>
      </c>
    </row>
    <row r="127" spans="1:15" s="265" customFormat="1" ht="30" x14ac:dyDescent="0.25">
      <c r="A127" s="263">
        <v>99</v>
      </c>
      <c r="B127" s="264" t="s">
        <v>493</v>
      </c>
      <c r="C127" s="271" t="s">
        <v>511</v>
      </c>
      <c r="D127" s="113">
        <f>SUM('6 (136):30'!D127)</f>
        <v>0</v>
      </c>
      <c r="E127" s="72"/>
      <c r="F127" s="71">
        <f t="shared" si="133"/>
        <v>0</v>
      </c>
      <c r="G127" s="113">
        <f>SUM('6 (136):30'!G127)</f>
        <v>0</v>
      </c>
      <c r="H127" s="72"/>
      <c r="I127" s="71">
        <f t="shared" si="134"/>
        <v>0</v>
      </c>
      <c r="J127" s="113">
        <f>SUM('6 (136):30'!J127)</f>
        <v>0</v>
      </c>
      <c r="K127" s="72"/>
      <c r="L127" s="71">
        <f t="shared" si="135"/>
        <v>0</v>
      </c>
      <c r="M127" s="69">
        <f t="shared" si="131"/>
        <v>0</v>
      </c>
      <c r="N127" s="69">
        <f t="shared" si="132"/>
        <v>0</v>
      </c>
      <c r="O127" s="70">
        <f t="shared" si="136"/>
        <v>0</v>
      </c>
    </row>
    <row r="128" spans="1:15" s="265" customFormat="1" ht="30" x14ac:dyDescent="0.25">
      <c r="A128" s="263">
        <v>100</v>
      </c>
      <c r="B128" s="264" t="s">
        <v>494</v>
      </c>
      <c r="C128" s="271" t="s">
        <v>512</v>
      </c>
      <c r="D128" s="113">
        <f>SUM('6 (136):30'!D128)</f>
        <v>0</v>
      </c>
      <c r="E128" s="72"/>
      <c r="F128" s="71">
        <f t="shared" si="133"/>
        <v>0</v>
      </c>
      <c r="G128" s="113">
        <f>SUM('6 (136):30'!G128)</f>
        <v>0</v>
      </c>
      <c r="H128" s="72"/>
      <c r="I128" s="71">
        <f t="shared" si="134"/>
        <v>0</v>
      </c>
      <c r="J128" s="113">
        <f>SUM('6 (136):30'!J128)</f>
        <v>0</v>
      </c>
      <c r="K128" s="72"/>
      <c r="L128" s="71">
        <f t="shared" si="135"/>
        <v>0</v>
      </c>
      <c r="M128" s="69">
        <f t="shared" si="131"/>
        <v>0</v>
      </c>
      <c r="N128" s="69">
        <f t="shared" si="132"/>
        <v>0</v>
      </c>
      <c r="O128" s="70">
        <f t="shared" si="136"/>
        <v>0</v>
      </c>
    </row>
    <row r="129" spans="1:15" s="265" customFormat="1" ht="30" x14ac:dyDescent="0.25">
      <c r="A129" s="263">
        <v>101</v>
      </c>
      <c r="B129" s="264" t="s">
        <v>495</v>
      </c>
      <c r="C129" s="271" t="s">
        <v>513</v>
      </c>
      <c r="D129" s="113">
        <f>SUM('6 (136):30'!D129)</f>
        <v>0</v>
      </c>
      <c r="E129" s="72"/>
      <c r="F129" s="71">
        <f t="shared" si="133"/>
        <v>0</v>
      </c>
      <c r="G129" s="113">
        <f>SUM('6 (136):30'!G129)</f>
        <v>0</v>
      </c>
      <c r="H129" s="72"/>
      <c r="I129" s="71">
        <f t="shared" si="134"/>
        <v>0</v>
      </c>
      <c r="J129" s="113">
        <f>SUM('6 (136):30'!J129)</f>
        <v>0</v>
      </c>
      <c r="K129" s="72"/>
      <c r="L129" s="71">
        <f t="shared" si="135"/>
        <v>0</v>
      </c>
      <c r="M129" s="69">
        <f t="shared" si="131"/>
        <v>0</v>
      </c>
      <c r="N129" s="69">
        <f t="shared" si="132"/>
        <v>0</v>
      </c>
      <c r="O129" s="70">
        <f t="shared" si="136"/>
        <v>0</v>
      </c>
    </row>
    <row r="130" spans="1:15" s="265" customFormat="1" x14ac:dyDescent="0.25">
      <c r="A130" s="263">
        <v>102</v>
      </c>
      <c r="B130" s="264" t="s">
        <v>518</v>
      </c>
      <c r="C130" s="271" t="s">
        <v>514</v>
      </c>
      <c r="D130" s="113">
        <f>SUM('6 (136):30'!D130)</f>
        <v>0</v>
      </c>
      <c r="E130" s="113">
        <f>SUM('6 (136):30'!E130)</f>
        <v>0</v>
      </c>
      <c r="F130" s="71">
        <f t="shared" si="133"/>
        <v>0</v>
      </c>
      <c r="G130" s="113">
        <f>SUM('6 (136):30'!G130)</f>
        <v>0</v>
      </c>
      <c r="H130" s="113">
        <f>SUM('6 (136):30'!H130)</f>
        <v>0</v>
      </c>
      <c r="I130" s="71">
        <f t="shared" si="134"/>
        <v>0</v>
      </c>
      <c r="J130" s="113">
        <f>SUM('6 (136):30'!J130)</f>
        <v>0</v>
      </c>
      <c r="K130" s="113">
        <f>SUM('6 (136):30'!K130)</f>
        <v>0</v>
      </c>
      <c r="L130" s="71">
        <f t="shared" ref="L130" si="146">J130+K130</f>
        <v>0</v>
      </c>
      <c r="M130" s="69">
        <f t="shared" ref="M130" si="147">D130+G130+J130</f>
        <v>0</v>
      </c>
      <c r="N130" s="69">
        <f t="shared" ref="N130" si="148">E130+H130+K130</f>
        <v>0</v>
      </c>
      <c r="O130" s="70">
        <f t="shared" ref="O130" si="149">M130+N130</f>
        <v>0</v>
      </c>
    </row>
    <row r="131" spans="1:15" s="268" customFormat="1" ht="14.25" x14ac:dyDescent="0.25">
      <c r="A131" s="261">
        <v>20</v>
      </c>
      <c r="B131" s="267" t="s">
        <v>342</v>
      </c>
      <c r="C131" s="239" t="s">
        <v>54</v>
      </c>
      <c r="D131" s="240">
        <f>SUM(D132:D137)</f>
        <v>0</v>
      </c>
      <c r="E131" s="240">
        <f t="shared" ref="E131:L131" si="150">SUM(E132:E137)</f>
        <v>0</v>
      </c>
      <c r="F131" s="240">
        <f t="shared" si="150"/>
        <v>0</v>
      </c>
      <c r="G131" s="240">
        <f t="shared" si="150"/>
        <v>0</v>
      </c>
      <c r="H131" s="240">
        <f t="shared" si="150"/>
        <v>3</v>
      </c>
      <c r="I131" s="240">
        <f t="shared" si="150"/>
        <v>3</v>
      </c>
      <c r="J131" s="240">
        <f t="shared" si="150"/>
        <v>0</v>
      </c>
      <c r="K131" s="240">
        <f t="shared" si="150"/>
        <v>102</v>
      </c>
      <c r="L131" s="240">
        <f t="shared" si="150"/>
        <v>102</v>
      </c>
      <c r="M131" s="240">
        <f>D131+G131+J131</f>
        <v>0</v>
      </c>
      <c r="N131" s="240">
        <f>E131+H131+K131</f>
        <v>105</v>
      </c>
      <c r="O131" s="241">
        <f>M131+N131</f>
        <v>105</v>
      </c>
    </row>
    <row r="132" spans="1:15" x14ac:dyDescent="0.25">
      <c r="A132" s="263">
        <v>103</v>
      </c>
      <c r="B132" s="263" t="s">
        <v>343</v>
      </c>
      <c r="C132" s="78" t="s">
        <v>55</v>
      </c>
      <c r="D132" s="113">
        <f>SUM('6 (136):30'!D132)</f>
        <v>0</v>
      </c>
      <c r="E132" s="113">
        <f>SUM('6 (136):30'!E132)</f>
        <v>0</v>
      </c>
      <c r="F132" s="71">
        <f t="shared" ref="F132:F137" si="151">D132+E132</f>
        <v>0</v>
      </c>
      <c r="G132" s="113">
        <f>SUM('6 (136):30'!G132)</f>
        <v>0</v>
      </c>
      <c r="H132" s="113">
        <f>SUM('6 (136):30'!H132)</f>
        <v>3</v>
      </c>
      <c r="I132" s="71">
        <f t="shared" ref="I132:I137" si="152">G132+H132</f>
        <v>3</v>
      </c>
      <c r="J132" s="113">
        <f>SUM('6 (136):30'!J132)</f>
        <v>0</v>
      </c>
      <c r="K132" s="113">
        <f>SUM('6 (136):30'!K132)</f>
        <v>102</v>
      </c>
      <c r="L132" s="71">
        <f t="shared" ref="L132:L137" si="153">J132+K132</f>
        <v>102</v>
      </c>
      <c r="M132" s="69">
        <f t="shared" ref="M132:N137" si="154">D132+G132+J132</f>
        <v>0</v>
      </c>
      <c r="N132" s="69">
        <f t="shared" si="154"/>
        <v>105</v>
      </c>
      <c r="O132" s="70">
        <f t="shared" ref="O132:O137" si="155">M132+N132</f>
        <v>105</v>
      </c>
    </row>
    <row r="133" spans="1:15" x14ac:dyDescent="0.25">
      <c r="A133" s="263">
        <v>104</v>
      </c>
      <c r="B133" s="263" t="s">
        <v>344</v>
      </c>
      <c r="C133" s="78" t="s">
        <v>56</v>
      </c>
      <c r="D133" s="113">
        <f>SUM('6 (136):30'!D133)</f>
        <v>0</v>
      </c>
      <c r="E133" s="113">
        <f>SUM('6 (136):30'!E133)</f>
        <v>0</v>
      </c>
      <c r="F133" s="71">
        <f t="shared" si="151"/>
        <v>0</v>
      </c>
      <c r="G133" s="113">
        <f>SUM('6 (136):30'!G133)</f>
        <v>0</v>
      </c>
      <c r="H133" s="113">
        <f>SUM('6 (136):30'!H133)</f>
        <v>0</v>
      </c>
      <c r="I133" s="71">
        <f t="shared" si="152"/>
        <v>0</v>
      </c>
      <c r="J133" s="113">
        <f>SUM('6 (136):30'!J133)</f>
        <v>0</v>
      </c>
      <c r="K133" s="113">
        <f>SUM('6 (136):30'!K133)</f>
        <v>0</v>
      </c>
      <c r="L133" s="71">
        <f t="shared" si="153"/>
        <v>0</v>
      </c>
      <c r="M133" s="69">
        <f t="shared" si="154"/>
        <v>0</v>
      </c>
      <c r="N133" s="69">
        <f t="shared" si="154"/>
        <v>0</v>
      </c>
      <c r="O133" s="70">
        <f t="shared" si="155"/>
        <v>0</v>
      </c>
    </row>
    <row r="134" spans="1:15" x14ac:dyDescent="0.25">
      <c r="A134" s="263">
        <v>105</v>
      </c>
      <c r="B134" s="263" t="s">
        <v>346</v>
      </c>
      <c r="C134" s="78" t="s">
        <v>57</v>
      </c>
      <c r="D134" s="113">
        <f>SUM('6 (136):30'!D134)</f>
        <v>0</v>
      </c>
      <c r="E134" s="113">
        <f>SUM('6 (136):30'!E134)</f>
        <v>0</v>
      </c>
      <c r="F134" s="71">
        <f t="shared" si="151"/>
        <v>0</v>
      </c>
      <c r="G134" s="113">
        <f>SUM('6 (136):30'!G134)</f>
        <v>0</v>
      </c>
      <c r="H134" s="113">
        <f>SUM('6 (136):30'!H134)</f>
        <v>0</v>
      </c>
      <c r="I134" s="71">
        <f t="shared" si="152"/>
        <v>0</v>
      </c>
      <c r="J134" s="113">
        <f>SUM('6 (136):30'!J134)</f>
        <v>0</v>
      </c>
      <c r="K134" s="113">
        <f>SUM('6 (136):30'!K134)</f>
        <v>0</v>
      </c>
      <c r="L134" s="71">
        <f t="shared" si="153"/>
        <v>0</v>
      </c>
      <c r="M134" s="69">
        <f t="shared" si="154"/>
        <v>0</v>
      </c>
      <c r="N134" s="69">
        <f t="shared" si="154"/>
        <v>0</v>
      </c>
      <c r="O134" s="70">
        <f t="shared" si="155"/>
        <v>0</v>
      </c>
    </row>
    <row r="135" spans="1:15" x14ac:dyDescent="0.25">
      <c r="A135" s="263">
        <v>106</v>
      </c>
      <c r="B135" s="263" t="s">
        <v>345</v>
      </c>
      <c r="C135" s="78" t="s">
        <v>58</v>
      </c>
      <c r="D135" s="113">
        <f>SUM('6 (136):30'!D135)</f>
        <v>0</v>
      </c>
      <c r="E135" s="113">
        <f>SUM('6 (136):30'!E135)</f>
        <v>0</v>
      </c>
      <c r="F135" s="71">
        <f t="shared" si="151"/>
        <v>0</v>
      </c>
      <c r="G135" s="113">
        <f>SUM('6 (136):30'!G135)</f>
        <v>0</v>
      </c>
      <c r="H135" s="113">
        <f>SUM('6 (136):30'!H135)</f>
        <v>0</v>
      </c>
      <c r="I135" s="71">
        <f t="shared" si="152"/>
        <v>0</v>
      </c>
      <c r="J135" s="113">
        <f>SUM('6 (136):30'!J135)</f>
        <v>0</v>
      </c>
      <c r="K135" s="113">
        <f>SUM('6 (136):30'!K135)</f>
        <v>0</v>
      </c>
      <c r="L135" s="71">
        <f t="shared" si="153"/>
        <v>0</v>
      </c>
      <c r="M135" s="69">
        <f t="shared" si="154"/>
        <v>0</v>
      </c>
      <c r="N135" s="69">
        <f t="shared" si="154"/>
        <v>0</v>
      </c>
      <c r="O135" s="70">
        <f t="shared" si="155"/>
        <v>0</v>
      </c>
    </row>
    <row r="136" spans="1:15" x14ac:dyDescent="0.25">
      <c r="A136" s="263">
        <v>107</v>
      </c>
      <c r="B136" s="263" t="s">
        <v>347</v>
      </c>
      <c r="C136" s="78" t="s">
        <v>59</v>
      </c>
      <c r="D136" s="113">
        <f>SUM('6 (136):30'!D136)</f>
        <v>0</v>
      </c>
      <c r="E136" s="113">
        <f>SUM('6 (136):30'!E136)</f>
        <v>0</v>
      </c>
      <c r="F136" s="71">
        <f t="shared" si="151"/>
        <v>0</v>
      </c>
      <c r="G136" s="113">
        <f>SUM('6 (136):30'!G136)</f>
        <v>0</v>
      </c>
      <c r="H136" s="113">
        <f>SUM('6 (136):30'!H136)</f>
        <v>0</v>
      </c>
      <c r="I136" s="71">
        <f t="shared" si="152"/>
        <v>0</v>
      </c>
      <c r="J136" s="113">
        <f>SUM('6 (136):30'!J136)</f>
        <v>0</v>
      </c>
      <c r="K136" s="113">
        <f>SUM('6 (136):30'!K136)</f>
        <v>0</v>
      </c>
      <c r="L136" s="71">
        <f t="shared" si="153"/>
        <v>0</v>
      </c>
      <c r="M136" s="69">
        <f t="shared" si="154"/>
        <v>0</v>
      </c>
      <c r="N136" s="69">
        <f t="shared" si="154"/>
        <v>0</v>
      </c>
      <c r="O136" s="70">
        <f t="shared" si="155"/>
        <v>0</v>
      </c>
    </row>
    <row r="137" spans="1:15" x14ac:dyDescent="0.25">
      <c r="A137" s="263">
        <v>108</v>
      </c>
      <c r="B137" s="263" t="s">
        <v>348</v>
      </c>
      <c r="C137" s="78" t="s">
        <v>174</v>
      </c>
      <c r="D137" s="113">
        <f>SUM('6 (136):30'!D137)</f>
        <v>0</v>
      </c>
      <c r="E137" s="113">
        <f>SUM('6 (136):30'!E137)</f>
        <v>0</v>
      </c>
      <c r="F137" s="71">
        <f t="shared" si="151"/>
        <v>0</v>
      </c>
      <c r="G137" s="113">
        <f>SUM('6 (136):30'!G137)</f>
        <v>0</v>
      </c>
      <c r="H137" s="113">
        <f>SUM('6 (136):30'!H137)</f>
        <v>0</v>
      </c>
      <c r="I137" s="71">
        <f t="shared" si="152"/>
        <v>0</v>
      </c>
      <c r="J137" s="113">
        <f>SUM('6 (136):30'!J137)</f>
        <v>0</v>
      </c>
      <c r="K137" s="113">
        <f>SUM('6 (136):30'!K137)</f>
        <v>0</v>
      </c>
      <c r="L137" s="71">
        <f t="shared" si="153"/>
        <v>0</v>
      </c>
      <c r="M137" s="69">
        <f t="shared" si="154"/>
        <v>0</v>
      </c>
      <c r="N137" s="69">
        <f t="shared" si="154"/>
        <v>0</v>
      </c>
      <c r="O137" s="70">
        <f t="shared" si="155"/>
        <v>0</v>
      </c>
    </row>
    <row r="138" spans="1:15" x14ac:dyDescent="0.25">
      <c r="A138" s="261">
        <v>21</v>
      </c>
      <c r="B138" s="261" t="s">
        <v>349</v>
      </c>
      <c r="C138" s="77" t="s">
        <v>60</v>
      </c>
      <c r="D138" s="69">
        <f>SUM(D139:D144)</f>
        <v>0</v>
      </c>
      <c r="E138" s="69">
        <f t="shared" ref="E138:L138" si="156">SUM(E139:E144)</f>
        <v>0</v>
      </c>
      <c r="F138" s="69">
        <f t="shared" si="156"/>
        <v>0</v>
      </c>
      <c r="G138" s="69">
        <f t="shared" si="156"/>
        <v>0</v>
      </c>
      <c r="H138" s="69">
        <f t="shared" si="156"/>
        <v>570</v>
      </c>
      <c r="I138" s="69">
        <f t="shared" si="156"/>
        <v>570</v>
      </c>
      <c r="J138" s="69">
        <f t="shared" si="156"/>
        <v>0</v>
      </c>
      <c r="K138" s="69">
        <f t="shared" si="156"/>
        <v>0</v>
      </c>
      <c r="L138" s="69">
        <f t="shared" si="156"/>
        <v>0</v>
      </c>
      <c r="M138" s="69">
        <f>D138+G138+J138</f>
        <v>0</v>
      </c>
      <c r="N138" s="69">
        <f>E138+H138+K138</f>
        <v>570</v>
      </c>
      <c r="O138" s="70">
        <f>M138+N138</f>
        <v>570</v>
      </c>
    </row>
    <row r="139" spans="1:15" x14ac:dyDescent="0.25">
      <c r="A139" s="263">
        <v>109</v>
      </c>
      <c r="B139" s="263" t="s">
        <v>350</v>
      </c>
      <c r="C139" s="78" t="s">
        <v>61</v>
      </c>
      <c r="D139" s="113">
        <f>SUM('6 (136):30'!D139)</f>
        <v>0</v>
      </c>
      <c r="E139" s="113">
        <f>SUM('6 (136):30'!E139)</f>
        <v>0</v>
      </c>
      <c r="F139" s="71">
        <f t="shared" ref="F139:F144" si="157">D139+E139</f>
        <v>0</v>
      </c>
      <c r="G139" s="113">
        <f>SUM('6 (136):30'!G139)</f>
        <v>0</v>
      </c>
      <c r="H139" s="113">
        <f>SUM('6 (136):30'!H139)</f>
        <v>570</v>
      </c>
      <c r="I139" s="71">
        <f t="shared" ref="I139:I144" si="158">G139+H139</f>
        <v>570</v>
      </c>
      <c r="J139" s="113">
        <f>SUM('6 (136):30'!J139)</f>
        <v>0</v>
      </c>
      <c r="K139" s="113">
        <f>SUM('6 (136):30'!K139)</f>
        <v>0</v>
      </c>
      <c r="L139" s="71">
        <f t="shared" ref="L139:L144" si="159">J139+K139</f>
        <v>0</v>
      </c>
      <c r="M139" s="69">
        <f t="shared" ref="M139:N144" si="160">D139+G139+J139</f>
        <v>0</v>
      </c>
      <c r="N139" s="69">
        <f t="shared" si="160"/>
        <v>570</v>
      </c>
      <c r="O139" s="70">
        <f t="shared" ref="O139:O144" si="161">M139+N139</f>
        <v>570</v>
      </c>
    </row>
    <row r="140" spans="1:15" x14ac:dyDescent="0.25">
      <c r="A140" s="263">
        <v>110</v>
      </c>
      <c r="B140" s="263" t="s">
        <v>351</v>
      </c>
      <c r="C140" s="78" t="s">
        <v>62</v>
      </c>
      <c r="D140" s="113">
        <f>SUM('6 (136):30'!D140)</f>
        <v>0</v>
      </c>
      <c r="E140" s="113">
        <f>SUM('6 (136):30'!E140)</f>
        <v>0</v>
      </c>
      <c r="F140" s="71">
        <f t="shared" si="157"/>
        <v>0</v>
      </c>
      <c r="G140" s="113">
        <f>SUM('6 (136):30'!G140)</f>
        <v>0</v>
      </c>
      <c r="H140" s="113">
        <f>SUM('6 (136):30'!H140)</f>
        <v>0</v>
      </c>
      <c r="I140" s="71">
        <f t="shared" si="158"/>
        <v>0</v>
      </c>
      <c r="J140" s="113">
        <f>SUM('6 (136):30'!J140)</f>
        <v>0</v>
      </c>
      <c r="K140" s="113">
        <f>SUM('6 (136):30'!K140)</f>
        <v>0</v>
      </c>
      <c r="L140" s="71">
        <f t="shared" si="159"/>
        <v>0</v>
      </c>
      <c r="M140" s="69">
        <f t="shared" si="160"/>
        <v>0</v>
      </c>
      <c r="N140" s="69">
        <f t="shared" si="160"/>
        <v>0</v>
      </c>
      <c r="O140" s="70">
        <f t="shared" si="161"/>
        <v>0</v>
      </c>
    </row>
    <row r="141" spans="1:15" x14ac:dyDescent="0.25">
      <c r="A141" s="263">
        <v>111</v>
      </c>
      <c r="B141" s="263" t="s">
        <v>352</v>
      </c>
      <c r="C141" s="78" t="s">
        <v>63</v>
      </c>
      <c r="D141" s="113">
        <f>SUM('6 (136):30'!D141)</f>
        <v>0</v>
      </c>
      <c r="E141" s="113">
        <f>SUM('6 (136):30'!E141)</f>
        <v>0</v>
      </c>
      <c r="F141" s="71">
        <f t="shared" si="157"/>
        <v>0</v>
      </c>
      <c r="G141" s="113">
        <f>SUM('6 (136):30'!G141)</f>
        <v>0</v>
      </c>
      <c r="H141" s="113">
        <f>SUM('6 (136):30'!H141)</f>
        <v>0</v>
      </c>
      <c r="I141" s="71">
        <f t="shared" si="158"/>
        <v>0</v>
      </c>
      <c r="J141" s="113">
        <f>SUM('6 (136):30'!J141)</f>
        <v>0</v>
      </c>
      <c r="K141" s="113">
        <f>SUM('6 (136):30'!K141)</f>
        <v>0</v>
      </c>
      <c r="L141" s="71">
        <f t="shared" si="159"/>
        <v>0</v>
      </c>
      <c r="M141" s="69">
        <f t="shared" si="160"/>
        <v>0</v>
      </c>
      <c r="N141" s="69">
        <f t="shared" si="160"/>
        <v>0</v>
      </c>
      <c r="O141" s="70">
        <f t="shared" si="161"/>
        <v>0</v>
      </c>
    </row>
    <row r="142" spans="1:15" x14ac:dyDescent="0.25">
      <c r="A142" s="263">
        <v>112</v>
      </c>
      <c r="B142" s="263" t="s">
        <v>353</v>
      </c>
      <c r="C142" s="78" t="s">
        <v>64</v>
      </c>
      <c r="D142" s="113">
        <f>SUM('6 (136):30'!D142)</f>
        <v>0</v>
      </c>
      <c r="E142" s="113">
        <f>SUM('6 (136):30'!E142)</f>
        <v>0</v>
      </c>
      <c r="F142" s="71">
        <f t="shared" si="157"/>
        <v>0</v>
      </c>
      <c r="G142" s="113">
        <f>SUM('6 (136):30'!G142)</f>
        <v>0</v>
      </c>
      <c r="H142" s="113">
        <f>SUM('6 (136):30'!H142)</f>
        <v>0</v>
      </c>
      <c r="I142" s="71">
        <f t="shared" si="158"/>
        <v>0</v>
      </c>
      <c r="J142" s="113">
        <f>SUM('6 (136):30'!J142)</f>
        <v>0</v>
      </c>
      <c r="K142" s="113">
        <f>SUM('6 (136):30'!K142)</f>
        <v>0</v>
      </c>
      <c r="L142" s="71">
        <f t="shared" si="159"/>
        <v>0</v>
      </c>
      <c r="M142" s="69">
        <f t="shared" si="160"/>
        <v>0</v>
      </c>
      <c r="N142" s="69">
        <f t="shared" si="160"/>
        <v>0</v>
      </c>
      <c r="O142" s="70">
        <f t="shared" si="161"/>
        <v>0</v>
      </c>
    </row>
    <row r="143" spans="1:15" x14ac:dyDescent="0.25">
      <c r="A143" s="263">
        <v>113</v>
      </c>
      <c r="B143" s="263" t="s">
        <v>354</v>
      </c>
      <c r="C143" s="78" t="s">
        <v>65</v>
      </c>
      <c r="D143" s="113">
        <f>SUM('6 (136):30'!D143)</f>
        <v>0</v>
      </c>
      <c r="E143" s="113">
        <f>SUM('6 (136):30'!E143)</f>
        <v>0</v>
      </c>
      <c r="F143" s="71">
        <f t="shared" si="157"/>
        <v>0</v>
      </c>
      <c r="G143" s="113">
        <f>SUM('6 (136):30'!G143)</f>
        <v>0</v>
      </c>
      <c r="H143" s="113">
        <f>SUM('6 (136):30'!H143)</f>
        <v>0</v>
      </c>
      <c r="I143" s="71">
        <f t="shared" si="158"/>
        <v>0</v>
      </c>
      <c r="J143" s="113">
        <f>SUM('6 (136):30'!J143)</f>
        <v>0</v>
      </c>
      <c r="K143" s="113">
        <f>SUM('6 (136):30'!K143)</f>
        <v>0</v>
      </c>
      <c r="L143" s="71">
        <f t="shared" si="159"/>
        <v>0</v>
      </c>
      <c r="M143" s="69">
        <f t="shared" si="160"/>
        <v>0</v>
      </c>
      <c r="N143" s="69">
        <f t="shared" si="160"/>
        <v>0</v>
      </c>
      <c r="O143" s="70">
        <f t="shared" si="161"/>
        <v>0</v>
      </c>
    </row>
    <row r="144" spans="1:15" x14ac:dyDescent="0.25">
      <c r="A144" s="263">
        <v>114</v>
      </c>
      <c r="B144" s="263" t="s">
        <v>355</v>
      </c>
      <c r="C144" s="78" t="s">
        <v>66</v>
      </c>
      <c r="D144" s="113">
        <f>SUM('6 (136):30'!D144)</f>
        <v>0</v>
      </c>
      <c r="E144" s="113">
        <f>SUM('6 (136):30'!E144)</f>
        <v>0</v>
      </c>
      <c r="F144" s="71">
        <f t="shared" si="157"/>
        <v>0</v>
      </c>
      <c r="G144" s="113">
        <f>SUM('6 (136):30'!G144)</f>
        <v>0</v>
      </c>
      <c r="H144" s="113">
        <f>SUM('6 (136):30'!H144)</f>
        <v>0</v>
      </c>
      <c r="I144" s="71">
        <f t="shared" si="158"/>
        <v>0</v>
      </c>
      <c r="J144" s="113">
        <f>SUM('6 (136):30'!J144)</f>
        <v>0</v>
      </c>
      <c r="K144" s="113">
        <f>SUM('6 (136):30'!K144)</f>
        <v>0</v>
      </c>
      <c r="L144" s="71">
        <f t="shared" si="159"/>
        <v>0</v>
      </c>
      <c r="M144" s="69">
        <f t="shared" si="160"/>
        <v>0</v>
      </c>
      <c r="N144" s="69">
        <f t="shared" si="160"/>
        <v>0</v>
      </c>
      <c r="O144" s="70">
        <f t="shared" si="161"/>
        <v>0</v>
      </c>
    </row>
    <row r="145" spans="1:15" s="262" customFormat="1" ht="14.25" x14ac:dyDescent="0.25">
      <c r="A145" s="261">
        <v>22</v>
      </c>
      <c r="B145" s="261" t="s">
        <v>356</v>
      </c>
      <c r="C145" s="77" t="s">
        <v>67</v>
      </c>
      <c r="D145" s="69">
        <f>SUM(D146:D147)</f>
        <v>0</v>
      </c>
      <c r="E145" s="69">
        <f t="shared" ref="E145:L145" si="162">SUM(E146:E147)</f>
        <v>0</v>
      </c>
      <c r="F145" s="69">
        <f t="shared" si="162"/>
        <v>0</v>
      </c>
      <c r="G145" s="69">
        <f t="shared" si="162"/>
        <v>0</v>
      </c>
      <c r="H145" s="69">
        <f t="shared" si="162"/>
        <v>1</v>
      </c>
      <c r="I145" s="69">
        <f t="shared" si="162"/>
        <v>1</v>
      </c>
      <c r="J145" s="69">
        <f t="shared" si="162"/>
        <v>0</v>
      </c>
      <c r="K145" s="69">
        <f t="shared" si="162"/>
        <v>1</v>
      </c>
      <c r="L145" s="69">
        <f t="shared" si="162"/>
        <v>1</v>
      </c>
      <c r="M145" s="69">
        <f>D145+G145+J145</f>
        <v>0</v>
      </c>
      <c r="N145" s="69">
        <f>E145+H145+K145</f>
        <v>2</v>
      </c>
      <c r="O145" s="70">
        <f>M145+N145</f>
        <v>2</v>
      </c>
    </row>
    <row r="146" spans="1:15" x14ac:dyDescent="0.25">
      <c r="A146" s="263">
        <v>115</v>
      </c>
      <c r="B146" s="263" t="s">
        <v>357</v>
      </c>
      <c r="C146" s="78" t="s">
        <v>68</v>
      </c>
      <c r="D146" s="72"/>
      <c r="E146" s="113">
        <f>SUM('6 (136):30'!E146)</f>
        <v>0</v>
      </c>
      <c r="F146" s="71">
        <f t="shared" ref="F146:F147" si="163">D146+E146</f>
        <v>0</v>
      </c>
      <c r="G146" s="72"/>
      <c r="H146" s="113">
        <f>SUM('6 (136):30'!H146)</f>
        <v>0</v>
      </c>
      <c r="I146" s="71">
        <f t="shared" ref="I146:I147" si="164">G146+H146</f>
        <v>0</v>
      </c>
      <c r="J146" s="72"/>
      <c r="K146" s="113">
        <f>SUM('6 (136):30'!K146)</f>
        <v>0</v>
      </c>
      <c r="L146" s="71">
        <f t="shared" ref="L146:L147" si="165">J146+K146</f>
        <v>0</v>
      </c>
      <c r="M146" s="69">
        <f t="shared" ref="M146:N147" si="166">D146+G146+J146</f>
        <v>0</v>
      </c>
      <c r="N146" s="69">
        <f t="shared" si="166"/>
        <v>0</v>
      </c>
      <c r="O146" s="70">
        <f t="shared" ref="O146:O147" si="167">M146+N146</f>
        <v>0</v>
      </c>
    </row>
    <row r="147" spans="1:15" x14ac:dyDescent="0.25">
      <c r="A147" s="263">
        <v>116</v>
      </c>
      <c r="B147" s="263" t="s">
        <v>358</v>
      </c>
      <c r="C147" s="78" t="s">
        <v>69</v>
      </c>
      <c r="D147" s="72"/>
      <c r="E147" s="113">
        <f>SUM('6 (136):30'!E147)</f>
        <v>0</v>
      </c>
      <c r="F147" s="71">
        <f t="shared" si="163"/>
        <v>0</v>
      </c>
      <c r="G147" s="72"/>
      <c r="H147" s="113">
        <f>SUM('6 (136):30'!H147)</f>
        <v>1</v>
      </c>
      <c r="I147" s="71">
        <f t="shared" si="164"/>
        <v>1</v>
      </c>
      <c r="J147" s="72"/>
      <c r="K147" s="113">
        <f>SUM('6 (136):30'!K147)</f>
        <v>1</v>
      </c>
      <c r="L147" s="71">
        <f t="shared" si="165"/>
        <v>1</v>
      </c>
      <c r="M147" s="69">
        <f t="shared" si="166"/>
        <v>0</v>
      </c>
      <c r="N147" s="69">
        <f t="shared" si="166"/>
        <v>2</v>
      </c>
      <c r="O147" s="70">
        <f t="shared" si="167"/>
        <v>2</v>
      </c>
    </row>
    <row r="148" spans="1:15" s="262" customFormat="1" ht="14.25" x14ac:dyDescent="0.25">
      <c r="A148" s="261">
        <v>23</v>
      </c>
      <c r="B148" s="261" t="s">
        <v>359</v>
      </c>
      <c r="C148" s="77" t="s">
        <v>70</v>
      </c>
      <c r="D148" s="69">
        <f>SUM(D149:D149)</f>
        <v>0</v>
      </c>
      <c r="E148" s="69">
        <f t="shared" ref="E148:L148" si="168">SUM(E149:E149)</f>
        <v>0</v>
      </c>
      <c r="F148" s="69">
        <f t="shared" si="168"/>
        <v>0</v>
      </c>
      <c r="G148" s="69">
        <f t="shared" si="168"/>
        <v>0</v>
      </c>
      <c r="H148" s="69">
        <f t="shared" si="168"/>
        <v>3</v>
      </c>
      <c r="I148" s="69">
        <f t="shared" si="168"/>
        <v>3</v>
      </c>
      <c r="J148" s="69">
        <f t="shared" si="168"/>
        <v>0</v>
      </c>
      <c r="K148" s="69">
        <f t="shared" si="168"/>
        <v>40</v>
      </c>
      <c r="L148" s="69">
        <f t="shared" si="168"/>
        <v>40</v>
      </c>
      <c r="M148" s="69">
        <f>D148+G148+J148</f>
        <v>0</v>
      </c>
      <c r="N148" s="69">
        <f>E148+H148+K148</f>
        <v>43</v>
      </c>
      <c r="O148" s="70">
        <f>M148+N148</f>
        <v>43</v>
      </c>
    </row>
    <row r="149" spans="1:15" x14ac:dyDescent="0.25">
      <c r="A149" s="263">
        <v>117</v>
      </c>
      <c r="B149" s="263" t="s">
        <v>360</v>
      </c>
      <c r="C149" s="78" t="s">
        <v>71</v>
      </c>
      <c r="D149" s="113">
        <f>SUM('6 (136):30'!D149)</f>
        <v>0</v>
      </c>
      <c r="E149" s="113">
        <f>SUM('6 (136):30'!E149)</f>
        <v>0</v>
      </c>
      <c r="F149" s="71">
        <f t="shared" ref="F149" si="169">D149+E149</f>
        <v>0</v>
      </c>
      <c r="G149" s="113">
        <f>SUM('6 (136):30'!G149)</f>
        <v>0</v>
      </c>
      <c r="H149" s="113">
        <f>SUM('6 (136):30'!H149)</f>
        <v>3</v>
      </c>
      <c r="I149" s="71">
        <f t="shared" ref="I149" si="170">G149+H149</f>
        <v>3</v>
      </c>
      <c r="J149" s="113">
        <f>SUM('6 (136):30'!J149)</f>
        <v>0</v>
      </c>
      <c r="K149" s="113">
        <f>SUM('6 (136):30'!K149)</f>
        <v>40</v>
      </c>
      <c r="L149" s="71">
        <f t="shared" ref="L149" si="171">J149+K149</f>
        <v>40</v>
      </c>
      <c r="M149" s="69">
        <f t="shared" ref="M149:N149" si="172">D149+G149+J149</f>
        <v>0</v>
      </c>
      <c r="N149" s="69">
        <f t="shared" si="172"/>
        <v>43</v>
      </c>
      <c r="O149" s="70">
        <f t="shared" ref="O149" si="173">M149+N149</f>
        <v>43</v>
      </c>
    </row>
    <row r="150" spans="1:15" s="262" customFormat="1" ht="14.25" x14ac:dyDescent="0.25">
      <c r="A150" s="261">
        <v>24</v>
      </c>
      <c r="B150" s="261" t="s">
        <v>361</v>
      </c>
      <c r="C150" s="77" t="s">
        <v>72</v>
      </c>
      <c r="D150" s="69">
        <f>SUM(D151:D151)</f>
        <v>0</v>
      </c>
      <c r="E150" s="69">
        <f t="shared" ref="E150:L150" si="174">SUM(E151:E151)</f>
        <v>0</v>
      </c>
      <c r="F150" s="69">
        <f t="shared" si="174"/>
        <v>0</v>
      </c>
      <c r="G150" s="69">
        <f t="shared" si="174"/>
        <v>0</v>
      </c>
      <c r="H150" s="69">
        <f t="shared" si="174"/>
        <v>0</v>
      </c>
      <c r="I150" s="69">
        <f t="shared" si="174"/>
        <v>0</v>
      </c>
      <c r="J150" s="69">
        <f t="shared" si="174"/>
        <v>0</v>
      </c>
      <c r="K150" s="69">
        <f t="shared" si="174"/>
        <v>0</v>
      </c>
      <c r="L150" s="69">
        <f t="shared" si="174"/>
        <v>0</v>
      </c>
      <c r="M150" s="69">
        <f>D150+G150+J150</f>
        <v>0</v>
      </c>
      <c r="N150" s="69">
        <f>E150+H150+K150</f>
        <v>0</v>
      </c>
      <c r="O150" s="70">
        <f>M150+N150</f>
        <v>0</v>
      </c>
    </row>
    <row r="151" spans="1:15" x14ac:dyDescent="0.25">
      <c r="A151" s="263">
        <v>118</v>
      </c>
      <c r="B151" s="263" t="s">
        <v>362</v>
      </c>
      <c r="C151" s="78" t="s">
        <v>73</v>
      </c>
      <c r="D151" s="113">
        <f>SUM('6 (136):30'!D151)</f>
        <v>0</v>
      </c>
      <c r="E151" s="72"/>
      <c r="F151" s="71">
        <f t="shared" ref="F151" si="175">D151+E151</f>
        <v>0</v>
      </c>
      <c r="G151" s="113">
        <f>SUM('6 (136):30'!G151)</f>
        <v>0</v>
      </c>
      <c r="H151" s="72"/>
      <c r="I151" s="71">
        <f t="shared" ref="I151" si="176">G151+H151</f>
        <v>0</v>
      </c>
      <c r="J151" s="113">
        <f>SUM('6 (136):30'!J151)</f>
        <v>0</v>
      </c>
      <c r="K151" s="72"/>
      <c r="L151" s="71">
        <f t="shared" ref="L151" si="177">J151+K151</f>
        <v>0</v>
      </c>
      <c r="M151" s="69">
        <f t="shared" ref="M151:N151" si="178">D151+G151+J151</f>
        <v>0</v>
      </c>
      <c r="N151" s="69">
        <f t="shared" si="178"/>
        <v>0</v>
      </c>
      <c r="O151" s="70">
        <f t="shared" ref="O151" si="179">M151+N151</f>
        <v>0</v>
      </c>
    </row>
    <row r="152" spans="1:15" s="262" customFormat="1" ht="14.25" x14ac:dyDescent="0.25">
      <c r="A152" s="261">
        <v>25</v>
      </c>
      <c r="B152" s="261" t="s">
        <v>363</v>
      </c>
      <c r="C152" s="77" t="s">
        <v>74</v>
      </c>
      <c r="D152" s="69">
        <f>SUM(D153:D155)</f>
        <v>0</v>
      </c>
      <c r="E152" s="69">
        <f t="shared" ref="E152:L152" si="180">SUM(E153:E155)</f>
        <v>0</v>
      </c>
      <c r="F152" s="69">
        <f t="shared" si="180"/>
        <v>0</v>
      </c>
      <c r="G152" s="69">
        <f t="shared" si="180"/>
        <v>0</v>
      </c>
      <c r="H152" s="69">
        <f t="shared" si="180"/>
        <v>0</v>
      </c>
      <c r="I152" s="69">
        <f t="shared" si="180"/>
        <v>0</v>
      </c>
      <c r="J152" s="69">
        <f t="shared" si="180"/>
        <v>0</v>
      </c>
      <c r="K152" s="69">
        <f t="shared" si="180"/>
        <v>0</v>
      </c>
      <c r="L152" s="69">
        <f t="shared" si="180"/>
        <v>0</v>
      </c>
      <c r="M152" s="69">
        <f>D152+G152+J152</f>
        <v>0</v>
      </c>
      <c r="N152" s="69">
        <f>E152+H152+K152</f>
        <v>0</v>
      </c>
      <c r="O152" s="70">
        <f>M152+N152</f>
        <v>0</v>
      </c>
    </row>
    <row r="153" spans="1:15" x14ac:dyDescent="0.25">
      <c r="A153" s="263">
        <v>119</v>
      </c>
      <c r="B153" s="263" t="s">
        <v>364</v>
      </c>
      <c r="C153" s="78" t="s">
        <v>499</v>
      </c>
      <c r="D153" s="113">
        <f>SUM('6 (136):30'!D153)</f>
        <v>0</v>
      </c>
      <c r="E153" s="113">
        <f>SUM('6 (136):30'!E153)</f>
        <v>0</v>
      </c>
      <c r="F153" s="71">
        <f t="shared" ref="F153:F155" si="181">D153+E153</f>
        <v>0</v>
      </c>
      <c r="G153" s="113">
        <f>SUM('6 (136):30'!G153)</f>
        <v>0</v>
      </c>
      <c r="H153" s="113">
        <f>SUM('6 (136):30'!H153)</f>
        <v>0</v>
      </c>
      <c r="I153" s="71">
        <f t="shared" ref="I153:I155" si="182">G153+H153</f>
        <v>0</v>
      </c>
      <c r="J153" s="113">
        <f>SUM('6 (136):30'!J153)</f>
        <v>0</v>
      </c>
      <c r="K153" s="113">
        <f>SUM('6 (136):30'!K153)</f>
        <v>0</v>
      </c>
      <c r="L153" s="71">
        <f t="shared" ref="L153:L155" si="183">J153+K153</f>
        <v>0</v>
      </c>
      <c r="M153" s="69">
        <f t="shared" ref="M153:N155" si="184">D153+G153+J153</f>
        <v>0</v>
      </c>
      <c r="N153" s="69">
        <f t="shared" si="184"/>
        <v>0</v>
      </c>
      <c r="O153" s="70">
        <f t="shared" ref="O153:O155" si="185">M153+N153</f>
        <v>0</v>
      </c>
    </row>
    <row r="154" spans="1:15" x14ac:dyDescent="0.25">
      <c r="A154" s="263">
        <v>120</v>
      </c>
      <c r="B154" s="263" t="s">
        <v>365</v>
      </c>
      <c r="C154" s="78" t="s">
        <v>75</v>
      </c>
      <c r="D154" s="113">
        <f>SUM('6 (136):30'!D154)</f>
        <v>0</v>
      </c>
      <c r="E154" s="113">
        <f>SUM('6 (136):30'!E154)</f>
        <v>0</v>
      </c>
      <c r="F154" s="71">
        <f t="shared" si="181"/>
        <v>0</v>
      </c>
      <c r="G154" s="113">
        <f>SUM('6 (136):30'!G154)</f>
        <v>0</v>
      </c>
      <c r="H154" s="113">
        <f>SUM('6 (136):30'!H154)</f>
        <v>0</v>
      </c>
      <c r="I154" s="71">
        <f t="shared" si="182"/>
        <v>0</v>
      </c>
      <c r="J154" s="113">
        <f>SUM('6 (136):30'!J154)</f>
        <v>0</v>
      </c>
      <c r="K154" s="113">
        <f>SUM('6 (136):30'!K154)</f>
        <v>0</v>
      </c>
      <c r="L154" s="71">
        <f t="shared" si="183"/>
        <v>0</v>
      </c>
      <c r="M154" s="69">
        <f t="shared" si="184"/>
        <v>0</v>
      </c>
      <c r="N154" s="69">
        <f t="shared" si="184"/>
        <v>0</v>
      </c>
      <c r="O154" s="70">
        <f t="shared" si="185"/>
        <v>0</v>
      </c>
    </row>
    <row r="155" spans="1:15" x14ac:dyDescent="0.25">
      <c r="A155" s="263">
        <v>121</v>
      </c>
      <c r="B155" s="263" t="s">
        <v>366</v>
      </c>
      <c r="C155" s="78" t="s">
        <v>76</v>
      </c>
      <c r="D155" s="113">
        <f>SUM('6 (136):30'!D155)</f>
        <v>0</v>
      </c>
      <c r="E155" s="113">
        <f>SUM('6 (136):30'!E155)</f>
        <v>0</v>
      </c>
      <c r="F155" s="71">
        <f t="shared" si="181"/>
        <v>0</v>
      </c>
      <c r="G155" s="113">
        <f>SUM('6 (136):30'!G155)</f>
        <v>0</v>
      </c>
      <c r="H155" s="113">
        <f>SUM('6 (136):30'!H155)</f>
        <v>0</v>
      </c>
      <c r="I155" s="71">
        <f t="shared" si="182"/>
        <v>0</v>
      </c>
      <c r="J155" s="113">
        <f>SUM('6 (136):30'!J155)</f>
        <v>0</v>
      </c>
      <c r="K155" s="113">
        <f>SUM('6 (136):30'!K155)</f>
        <v>0</v>
      </c>
      <c r="L155" s="71">
        <f t="shared" si="183"/>
        <v>0</v>
      </c>
      <c r="M155" s="69">
        <f t="shared" si="184"/>
        <v>0</v>
      </c>
      <c r="N155" s="69">
        <f t="shared" si="184"/>
        <v>0</v>
      </c>
      <c r="O155" s="70">
        <f t="shared" si="185"/>
        <v>0</v>
      </c>
    </row>
    <row r="156" spans="1:15" s="262" customFormat="1" ht="14.25" x14ac:dyDescent="0.25">
      <c r="A156" s="261">
        <v>26</v>
      </c>
      <c r="B156" s="261" t="s">
        <v>367</v>
      </c>
      <c r="C156" s="77" t="s">
        <v>77</v>
      </c>
      <c r="D156" s="69">
        <v>0</v>
      </c>
      <c r="E156" s="69">
        <f t="shared" ref="E156:L156" si="186">SUM(E157:E157)</f>
        <v>0</v>
      </c>
      <c r="F156" s="69">
        <f t="shared" si="186"/>
        <v>0</v>
      </c>
      <c r="G156" s="69">
        <f t="shared" si="186"/>
        <v>0</v>
      </c>
      <c r="H156" s="69">
        <f t="shared" si="186"/>
        <v>0</v>
      </c>
      <c r="I156" s="69">
        <f t="shared" si="186"/>
        <v>0</v>
      </c>
      <c r="J156" s="69">
        <f t="shared" si="186"/>
        <v>0</v>
      </c>
      <c r="K156" s="69">
        <f t="shared" si="186"/>
        <v>0</v>
      </c>
      <c r="L156" s="69">
        <f t="shared" si="186"/>
        <v>0</v>
      </c>
      <c r="M156" s="69">
        <f>D156+G156+J156</f>
        <v>0</v>
      </c>
      <c r="N156" s="69">
        <f>E156+H156+K156</f>
        <v>0</v>
      </c>
      <c r="O156" s="70">
        <f>M156+N156</f>
        <v>0</v>
      </c>
    </row>
    <row r="157" spans="1:15" x14ac:dyDescent="0.25">
      <c r="A157" s="263">
        <v>122</v>
      </c>
      <c r="B157" s="263" t="s">
        <v>368</v>
      </c>
      <c r="C157" s="78" t="s">
        <v>78</v>
      </c>
      <c r="D157" s="72"/>
      <c r="E157" s="113">
        <f>SUM('6 (136):30'!E157)</f>
        <v>0</v>
      </c>
      <c r="F157" s="71">
        <f t="shared" ref="F157" si="187">D157+E157</f>
        <v>0</v>
      </c>
      <c r="G157" s="72"/>
      <c r="H157" s="113">
        <f>SUM('6 (136):30'!H157)</f>
        <v>0</v>
      </c>
      <c r="I157" s="71">
        <f t="shared" ref="I157" si="188">G157+H157</f>
        <v>0</v>
      </c>
      <c r="J157" s="72"/>
      <c r="K157" s="113">
        <f>SUM('6 (136):30'!K157)</f>
        <v>0</v>
      </c>
      <c r="L157" s="71">
        <f t="shared" ref="L157" si="189">J157+K157</f>
        <v>0</v>
      </c>
      <c r="M157" s="69">
        <f t="shared" ref="M157:N157" si="190">D157+G157+J157</f>
        <v>0</v>
      </c>
      <c r="N157" s="69">
        <f t="shared" si="190"/>
        <v>0</v>
      </c>
      <c r="O157" s="70">
        <f t="shared" ref="O157" si="191">M157+N157</f>
        <v>0</v>
      </c>
    </row>
    <row r="158" spans="1:15" s="262" customFormat="1" ht="14.25" x14ac:dyDescent="0.25">
      <c r="A158" s="261">
        <v>27</v>
      </c>
      <c r="B158" s="261" t="s">
        <v>369</v>
      </c>
      <c r="C158" s="77" t="s">
        <v>79</v>
      </c>
      <c r="D158" s="69">
        <f t="shared" ref="D158:L158" si="192">SUM(D159:D159)</f>
        <v>0</v>
      </c>
      <c r="E158" s="69">
        <f t="shared" si="192"/>
        <v>0</v>
      </c>
      <c r="F158" s="69">
        <f t="shared" si="192"/>
        <v>0</v>
      </c>
      <c r="G158" s="69">
        <f t="shared" si="192"/>
        <v>0</v>
      </c>
      <c r="H158" s="69">
        <f t="shared" si="192"/>
        <v>0</v>
      </c>
      <c r="I158" s="69">
        <f t="shared" si="192"/>
        <v>0</v>
      </c>
      <c r="J158" s="69">
        <f t="shared" si="192"/>
        <v>0</v>
      </c>
      <c r="K158" s="69">
        <f t="shared" si="192"/>
        <v>0</v>
      </c>
      <c r="L158" s="69">
        <f t="shared" si="192"/>
        <v>0</v>
      </c>
      <c r="M158" s="69">
        <f>D158+G158+J158</f>
        <v>0</v>
      </c>
      <c r="N158" s="69">
        <f>E158+H158+K158</f>
        <v>0</v>
      </c>
      <c r="O158" s="70">
        <f>M158+N158</f>
        <v>0</v>
      </c>
    </row>
    <row r="159" spans="1:15" x14ac:dyDescent="0.25">
      <c r="A159" s="263">
        <v>123</v>
      </c>
      <c r="B159" s="263" t="s">
        <v>370</v>
      </c>
      <c r="C159" s="78" t="s">
        <v>80</v>
      </c>
      <c r="D159" s="113">
        <f>SUM('6 (136):30'!D159)</f>
        <v>0</v>
      </c>
      <c r="E159" s="113">
        <f>SUM('6 (136):30'!E159)</f>
        <v>0</v>
      </c>
      <c r="F159" s="71">
        <f t="shared" ref="F159" si="193">D159+E159</f>
        <v>0</v>
      </c>
      <c r="G159" s="113">
        <f>SUM('6 (136):30'!G159)</f>
        <v>0</v>
      </c>
      <c r="H159" s="113">
        <f>SUM('6 (136):30'!H159)</f>
        <v>0</v>
      </c>
      <c r="I159" s="71">
        <f t="shared" ref="I159" si="194">G159+H159</f>
        <v>0</v>
      </c>
      <c r="J159" s="113">
        <f>SUM('6 (136):30'!J159)</f>
        <v>0</v>
      </c>
      <c r="K159" s="113">
        <f>SUM('6 (136):30'!K159)</f>
        <v>0</v>
      </c>
      <c r="L159" s="71">
        <f t="shared" ref="L159" si="195">J159+K159</f>
        <v>0</v>
      </c>
      <c r="M159" s="69">
        <f t="shared" ref="M159:N159" si="196">D159+G159+J159</f>
        <v>0</v>
      </c>
      <c r="N159" s="69">
        <f t="shared" si="196"/>
        <v>0</v>
      </c>
      <c r="O159" s="70">
        <f t="shared" ref="O159" si="197">M159+N159</f>
        <v>0</v>
      </c>
    </row>
    <row r="160" spans="1:15" s="262" customFormat="1" ht="14.25" x14ac:dyDescent="0.25">
      <c r="A160" s="261">
        <v>28</v>
      </c>
      <c r="B160" s="261" t="s">
        <v>371</v>
      </c>
      <c r="C160" s="77" t="s">
        <v>81</v>
      </c>
      <c r="D160" s="69">
        <f t="shared" ref="D160:L160" si="198">SUM(D161:D161)</f>
        <v>0</v>
      </c>
      <c r="E160" s="69">
        <f t="shared" si="198"/>
        <v>0</v>
      </c>
      <c r="F160" s="69">
        <f t="shared" si="198"/>
        <v>0</v>
      </c>
      <c r="G160" s="69">
        <f t="shared" si="198"/>
        <v>0</v>
      </c>
      <c r="H160" s="69">
        <f t="shared" si="198"/>
        <v>0</v>
      </c>
      <c r="I160" s="69">
        <f t="shared" si="198"/>
        <v>0</v>
      </c>
      <c r="J160" s="69">
        <f t="shared" si="198"/>
        <v>0</v>
      </c>
      <c r="K160" s="69">
        <f t="shared" si="198"/>
        <v>0</v>
      </c>
      <c r="L160" s="69">
        <f t="shared" si="198"/>
        <v>0</v>
      </c>
      <c r="M160" s="69">
        <f>D160+G160+J160</f>
        <v>0</v>
      </c>
      <c r="N160" s="69">
        <f>E160+H160+K160</f>
        <v>0</v>
      </c>
      <c r="O160" s="70">
        <f>M160+N160</f>
        <v>0</v>
      </c>
    </row>
    <row r="161" spans="1:15" x14ac:dyDescent="0.25">
      <c r="A161" s="263">
        <v>124</v>
      </c>
      <c r="B161" s="263" t="s">
        <v>372</v>
      </c>
      <c r="C161" s="78" t="s">
        <v>82</v>
      </c>
      <c r="D161" s="113">
        <f>SUM('6 (136):30'!D161)</f>
        <v>0</v>
      </c>
      <c r="E161" s="113">
        <f>SUM('6 (136):30'!E161)</f>
        <v>0</v>
      </c>
      <c r="F161" s="71">
        <f t="shared" ref="F161" si="199">D161+E161</f>
        <v>0</v>
      </c>
      <c r="G161" s="113">
        <f>SUM('6 (136):30'!G161)</f>
        <v>0</v>
      </c>
      <c r="H161" s="113">
        <f>SUM('6 (136):30'!H161)</f>
        <v>0</v>
      </c>
      <c r="I161" s="71">
        <f t="shared" ref="I161" si="200">G161+H161</f>
        <v>0</v>
      </c>
      <c r="J161" s="113">
        <f>SUM('6 (136):30'!J161)</f>
        <v>0</v>
      </c>
      <c r="K161" s="113">
        <f>SUM('6 (136):30'!K161)</f>
        <v>0</v>
      </c>
      <c r="L161" s="71">
        <f t="shared" ref="L161" si="201">J161+K161</f>
        <v>0</v>
      </c>
      <c r="M161" s="69">
        <f t="shared" ref="M161:N161" si="202">D161+G161+J161</f>
        <v>0</v>
      </c>
      <c r="N161" s="69">
        <f t="shared" si="202"/>
        <v>0</v>
      </c>
      <c r="O161" s="70">
        <f t="shared" ref="O161" si="203">M161+N161</f>
        <v>0</v>
      </c>
    </row>
    <row r="162" spans="1:15" s="262" customFormat="1" ht="14.25" x14ac:dyDescent="0.25">
      <c r="A162" s="261">
        <v>29</v>
      </c>
      <c r="B162" s="261" t="s">
        <v>373</v>
      </c>
      <c r="C162" s="77" t="s">
        <v>83</v>
      </c>
      <c r="D162" s="69">
        <f t="shared" ref="D162:L162" si="204">SUM(D163:D166)</f>
        <v>0</v>
      </c>
      <c r="E162" s="69">
        <f t="shared" si="204"/>
        <v>0</v>
      </c>
      <c r="F162" s="69">
        <f t="shared" si="204"/>
        <v>0</v>
      </c>
      <c r="G162" s="69">
        <f t="shared" si="204"/>
        <v>0</v>
      </c>
      <c r="H162" s="69">
        <f t="shared" si="204"/>
        <v>0</v>
      </c>
      <c r="I162" s="69">
        <f t="shared" si="204"/>
        <v>0</v>
      </c>
      <c r="J162" s="69">
        <f t="shared" si="204"/>
        <v>0</v>
      </c>
      <c r="K162" s="69">
        <f t="shared" si="204"/>
        <v>0</v>
      </c>
      <c r="L162" s="69">
        <f t="shared" si="204"/>
        <v>0</v>
      </c>
      <c r="M162" s="69">
        <f>D162+G162+J162</f>
        <v>0</v>
      </c>
      <c r="N162" s="69">
        <f>E162+H162+K162</f>
        <v>0</v>
      </c>
      <c r="O162" s="70">
        <f>M162+N162</f>
        <v>0</v>
      </c>
    </row>
    <row r="163" spans="1:15" x14ac:dyDescent="0.25">
      <c r="A163" s="263">
        <v>125</v>
      </c>
      <c r="B163" s="263" t="s">
        <v>374</v>
      </c>
      <c r="C163" s="78" t="s">
        <v>84</v>
      </c>
      <c r="D163" s="113">
        <f>SUM('6 (136):30'!D163)</f>
        <v>0</v>
      </c>
      <c r="E163" s="113">
        <f>SUM('6 (136):30'!E163)</f>
        <v>0</v>
      </c>
      <c r="F163" s="71">
        <f t="shared" ref="F163:F166" si="205">D163+E163</f>
        <v>0</v>
      </c>
      <c r="G163" s="113">
        <f>SUM('6 (136):30'!G163)</f>
        <v>0</v>
      </c>
      <c r="H163" s="113">
        <f>SUM('6 (136):30'!H163)</f>
        <v>0</v>
      </c>
      <c r="I163" s="71">
        <f t="shared" ref="I163:I166" si="206">G163+H163</f>
        <v>0</v>
      </c>
      <c r="J163" s="113">
        <f>SUM('6 (136):30'!J163)</f>
        <v>0</v>
      </c>
      <c r="K163" s="113">
        <f>SUM('6 (136):30'!K163)</f>
        <v>0</v>
      </c>
      <c r="L163" s="71">
        <f t="shared" ref="L163:L166" si="207">J163+K163</f>
        <v>0</v>
      </c>
      <c r="M163" s="69">
        <f t="shared" ref="M163:N166" si="208">D163+G163+J163</f>
        <v>0</v>
      </c>
      <c r="N163" s="69">
        <f t="shared" si="208"/>
        <v>0</v>
      </c>
      <c r="O163" s="70">
        <f t="shared" ref="O163:O166" si="209">M163+N163</f>
        <v>0</v>
      </c>
    </row>
    <row r="164" spans="1:15" x14ac:dyDescent="0.25">
      <c r="A164" s="263">
        <v>126</v>
      </c>
      <c r="B164" s="263" t="s">
        <v>375</v>
      </c>
      <c r="C164" s="78" t="s">
        <v>85</v>
      </c>
      <c r="D164" s="113">
        <f>SUM('6 (136):30'!D164)</f>
        <v>0</v>
      </c>
      <c r="E164" s="113">
        <f>SUM('6 (136):30'!E164)</f>
        <v>0</v>
      </c>
      <c r="F164" s="71">
        <f t="shared" si="205"/>
        <v>0</v>
      </c>
      <c r="G164" s="113">
        <f>SUM('6 (136):30'!G164)</f>
        <v>0</v>
      </c>
      <c r="H164" s="113">
        <f>SUM('6 (136):30'!H164)</f>
        <v>0</v>
      </c>
      <c r="I164" s="71">
        <f t="shared" si="206"/>
        <v>0</v>
      </c>
      <c r="J164" s="113">
        <f>SUM('6 (136):30'!J164)</f>
        <v>0</v>
      </c>
      <c r="K164" s="113">
        <f>SUM('6 (136):30'!K164)</f>
        <v>0</v>
      </c>
      <c r="L164" s="71">
        <f t="shared" si="207"/>
        <v>0</v>
      </c>
      <c r="M164" s="69">
        <f t="shared" si="208"/>
        <v>0</v>
      </c>
      <c r="N164" s="69">
        <f t="shared" si="208"/>
        <v>0</v>
      </c>
      <c r="O164" s="70">
        <f t="shared" si="209"/>
        <v>0</v>
      </c>
    </row>
    <row r="165" spans="1:15" x14ac:dyDescent="0.25">
      <c r="A165" s="263">
        <v>127</v>
      </c>
      <c r="B165" s="263" t="s">
        <v>376</v>
      </c>
      <c r="C165" s="78" t="s">
        <v>86</v>
      </c>
      <c r="D165" s="113">
        <f>SUM('6 (136):30'!D165)</f>
        <v>0</v>
      </c>
      <c r="E165" s="113">
        <f>SUM('6 (136):30'!E165)</f>
        <v>0</v>
      </c>
      <c r="F165" s="71">
        <f t="shared" si="205"/>
        <v>0</v>
      </c>
      <c r="G165" s="113">
        <f>SUM('6 (136):30'!G165)</f>
        <v>0</v>
      </c>
      <c r="H165" s="113">
        <f>SUM('6 (136):30'!H165)</f>
        <v>0</v>
      </c>
      <c r="I165" s="71">
        <f t="shared" si="206"/>
        <v>0</v>
      </c>
      <c r="J165" s="113">
        <f>SUM('6 (136):30'!J165)</f>
        <v>0</v>
      </c>
      <c r="K165" s="113">
        <f>SUM('6 (136):30'!K165)</f>
        <v>0</v>
      </c>
      <c r="L165" s="71">
        <f t="shared" si="207"/>
        <v>0</v>
      </c>
      <c r="M165" s="69">
        <f t="shared" si="208"/>
        <v>0</v>
      </c>
      <c r="N165" s="69">
        <f t="shared" si="208"/>
        <v>0</v>
      </c>
      <c r="O165" s="70">
        <f t="shared" si="209"/>
        <v>0</v>
      </c>
    </row>
    <row r="166" spans="1:15" x14ac:dyDescent="0.25">
      <c r="A166" s="263">
        <v>128</v>
      </c>
      <c r="B166" s="263" t="s">
        <v>377</v>
      </c>
      <c r="C166" s="78" t="s">
        <v>177</v>
      </c>
      <c r="D166" s="113">
        <f>SUM('6 (136):30'!D166)</f>
        <v>0</v>
      </c>
      <c r="E166" s="113">
        <f>SUM('6 (136):30'!E166)</f>
        <v>0</v>
      </c>
      <c r="F166" s="71">
        <f t="shared" si="205"/>
        <v>0</v>
      </c>
      <c r="G166" s="113">
        <f>SUM('6 (136):30'!G166)</f>
        <v>0</v>
      </c>
      <c r="H166" s="113">
        <f>SUM('6 (136):30'!H166)</f>
        <v>0</v>
      </c>
      <c r="I166" s="71">
        <f t="shared" si="206"/>
        <v>0</v>
      </c>
      <c r="J166" s="113">
        <f>SUM('6 (136):30'!J166)</f>
        <v>0</v>
      </c>
      <c r="K166" s="113">
        <f>SUM('6 (136):30'!K166)</f>
        <v>0</v>
      </c>
      <c r="L166" s="71">
        <f t="shared" si="207"/>
        <v>0</v>
      </c>
      <c r="M166" s="69">
        <f t="shared" si="208"/>
        <v>0</v>
      </c>
      <c r="N166" s="69">
        <f t="shared" si="208"/>
        <v>0</v>
      </c>
      <c r="O166" s="70">
        <f t="shared" si="209"/>
        <v>0</v>
      </c>
    </row>
    <row r="167" spans="1:15" s="262" customFormat="1" ht="14.25" x14ac:dyDescent="0.25">
      <c r="A167" s="261">
        <v>30</v>
      </c>
      <c r="B167" s="261" t="s">
        <v>378</v>
      </c>
      <c r="C167" s="77" t="s">
        <v>87</v>
      </c>
      <c r="D167" s="69">
        <f t="shared" ref="D167:L167" si="210">SUM(D168:D173)</f>
        <v>0</v>
      </c>
      <c r="E167" s="69">
        <f t="shared" si="210"/>
        <v>0</v>
      </c>
      <c r="F167" s="69">
        <f t="shared" si="210"/>
        <v>0</v>
      </c>
      <c r="G167" s="69">
        <f t="shared" si="210"/>
        <v>0</v>
      </c>
      <c r="H167" s="69">
        <f t="shared" si="210"/>
        <v>0</v>
      </c>
      <c r="I167" s="69">
        <f t="shared" si="210"/>
        <v>0</v>
      </c>
      <c r="J167" s="69">
        <f t="shared" si="210"/>
        <v>0</v>
      </c>
      <c r="K167" s="69">
        <f t="shared" si="210"/>
        <v>0</v>
      </c>
      <c r="L167" s="69">
        <f t="shared" si="210"/>
        <v>0</v>
      </c>
      <c r="M167" s="69">
        <f>D167+G167+J167</f>
        <v>0</v>
      </c>
      <c r="N167" s="69">
        <f>E167+H167+K167</f>
        <v>0</v>
      </c>
      <c r="O167" s="70">
        <f>M167+N167</f>
        <v>0</v>
      </c>
    </row>
    <row r="168" spans="1:15" x14ac:dyDescent="0.25">
      <c r="A168" s="263">
        <v>129</v>
      </c>
      <c r="B168" s="263" t="s">
        <v>379</v>
      </c>
      <c r="C168" s="78" t="s">
        <v>88</v>
      </c>
      <c r="D168" s="113">
        <f>SUM('6 (136):30'!D168)</f>
        <v>0</v>
      </c>
      <c r="E168" s="113">
        <f>SUM('6 (136):30'!E168)</f>
        <v>0</v>
      </c>
      <c r="F168" s="71">
        <f t="shared" ref="F168:F173" si="211">D168+E168</f>
        <v>0</v>
      </c>
      <c r="G168" s="113">
        <f>SUM('6 (136):30'!G168)</f>
        <v>0</v>
      </c>
      <c r="H168" s="113">
        <f>SUM('6 (136):30'!H168)</f>
        <v>0</v>
      </c>
      <c r="I168" s="71">
        <f t="shared" ref="I168:I173" si="212">G168+H168</f>
        <v>0</v>
      </c>
      <c r="J168" s="113">
        <f>SUM('6 (136):30'!J168)</f>
        <v>0</v>
      </c>
      <c r="K168" s="113">
        <f>SUM('6 (136):30'!K168)</f>
        <v>0</v>
      </c>
      <c r="L168" s="71">
        <f t="shared" ref="L168:L173" si="213">J168+K168</f>
        <v>0</v>
      </c>
      <c r="M168" s="69">
        <f t="shared" ref="M168:N173" si="214">D168+G168+J168</f>
        <v>0</v>
      </c>
      <c r="N168" s="69">
        <f t="shared" si="214"/>
        <v>0</v>
      </c>
      <c r="O168" s="70">
        <f t="shared" ref="O168:O173" si="215">M168+N168</f>
        <v>0</v>
      </c>
    </row>
    <row r="169" spans="1:15" x14ac:dyDescent="0.25">
      <c r="A169" s="263">
        <v>130</v>
      </c>
      <c r="B169" s="263" t="s">
        <v>380</v>
      </c>
      <c r="C169" s="78" t="s">
        <v>89</v>
      </c>
      <c r="D169" s="113">
        <f>SUM('6 (136):30'!D169)</f>
        <v>0</v>
      </c>
      <c r="E169" s="72"/>
      <c r="F169" s="71">
        <f t="shared" si="211"/>
        <v>0</v>
      </c>
      <c r="G169" s="113">
        <f>SUM('6 (136):30'!G169)</f>
        <v>0</v>
      </c>
      <c r="H169" s="72"/>
      <c r="I169" s="71">
        <f t="shared" si="212"/>
        <v>0</v>
      </c>
      <c r="J169" s="113">
        <f>SUM('6 (136):30'!J169)</f>
        <v>0</v>
      </c>
      <c r="K169" s="72"/>
      <c r="L169" s="71">
        <f t="shared" si="213"/>
        <v>0</v>
      </c>
      <c r="M169" s="69">
        <f t="shared" si="214"/>
        <v>0</v>
      </c>
      <c r="N169" s="69">
        <f t="shared" si="214"/>
        <v>0</v>
      </c>
      <c r="O169" s="70">
        <f t="shared" si="215"/>
        <v>0</v>
      </c>
    </row>
    <row r="170" spans="1:15" x14ac:dyDescent="0.25">
      <c r="A170" s="263">
        <v>131</v>
      </c>
      <c r="B170" s="263" t="s">
        <v>381</v>
      </c>
      <c r="C170" s="78" t="s">
        <v>90</v>
      </c>
      <c r="D170" s="113">
        <f>SUM('6 (136):30'!D170)</f>
        <v>0</v>
      </c>
      <c r="E170" s="72"/>
      <c r="F170" s="71">
        <f t="shared" si="211"/>
        <v>0</v>
      </c>
      <c r="G170" s="113">
        <f>SUM('6 (136):30'!G170)</f>
        <v>0</v>
      </c>
      <c r="H170" s="72"/>
      <c r="I170" s="71">
        <f t="shared" si="212"/>
        <v>0</v>
      </c>
      <c r="J170" s="113">
        <f>SUM('6 (136):30'!J170)</f>
        <v>0</v>
      </c>
      <c r="K170" s="72"/>
      <c r="L170" s="71">
        <f t="shared" si="213"/>
        <v>0</v>
      </c>
      <c r="M170" s="69">
        <f t="shared" si="214"/>
        <v>0</v>
      </c>
      <c r="N170" s="69">
        <f t="shared" si="214"/>
        <v>0</v>
      </c>
      <c r="O170" s="70">
        <f t="shared" si="215"/>
        <v>0</v>
      </c>
    </row>
    <row r="171" spans="1:15" x14ac:dyDescent="0.25">
      <c r="A171" s="263">
        <v>132</v>
      </c>
      <c r="B171" s="263" t="s">
        <v>382</v>
      </c>
      <c r="C171" s="78" t="s">
        <v>91</v>
      </c>
      <c r="D171" s="113">
        <f>SUM('6 (136):30'!D171)</f>
        <v>0</v>
      </c>
      <c r="E171" s="72"/>
      <c r="F171" s="71">
        <f t="shared" si="211"/>
        <v>0</v>
      </c>
      <c r="G171" s="113">
        <f>SUM('6 (136):30'!G171)</f>
        <v>0</v>
      </c>
      <c r="H171" s="72"/>
      <c r="I171" s="71">
        <f t="shared" si="212"/>
        <v>0</v>
      </c>
      <c r="J171" s="113">
        <f>SUM('6 (136):30'!J171)</f>
        <v>0</v>
      </c>
      <c r="K171" s="72"/>
      <c r="L171" s="71">
        <f t="shared" si="213"/>
        <v>0</v>
      </c>
      <c r="M171" s="69">
        <f t="shared" si="214"/>
        <v>0</v>
      </c>
      <c r="N171" s="69">
        <f t="shared" si="214"/>
        <v>0</v>
      </c>
      <c r="O171" s="70">
        <f t="shared" si="215"/>
        <v>0</v>
      </c>
    </row>
    <row r="172" spans="1:15" x14ac:dyDescent="0.25">
      <c r="A172" s="263">
        <v>133</v>
      </c>
      <c r="B172" s="263" t="s">
        <v>383</v>
      </c>
      <c r="C172" s="78" t="s">
        <v>92</v>
      </c>
      <c r="D172" s="113">
        <f>SUM('6 (136):30'!D172)</f>
        <v>0</v>
      </c>
      <c r="E172" s="72"/>
      <c r="F172" s="71">
        <f t="shared" si="211"/>
        <v>0</v>
      </c>
      <c r="G172" s="113">
        <f>SUM('6 (136):30'!G172)</f>
        <v>0</v>
      </c>
      <c r="H172" s="72"/>
      <c r="I172" s="71">
        <f t="shared" si="212"/>
        <v>0</v>
      </c>
      <c r="J172" s="113">
        <f>SUM('6 (136):30'!J172)</f>
        <v>0</v>
      </c>
      <c r="K172" s="72"/>
      <c r="L172" s="71">
        <f t="shared" si="213"/>
        <v>0</v>
      </c>
      <c r="M172" s="69">
        <f t="shared" si="214"/>
        <v>0</v>
      </c>
      <c r="N172" s="69">
        <f t="shared" si="214"/>
        <v>0</v>
      </c>
      <c r="O172" s="70">
        <f t="shared" si="215"/>
        <v>0</v>
      </c>
    </row>
    <row r="173" spans="1:15" x14ac:dyDescent="0.25">
      <c r="A173" s="263">
        <v>134</v>
      </c>
      <c r="B173" s="263" t="s">
        <v>384</v>
      </c>
      <c r="C173" s="78" t="s">
        <v>93</v>
      </c>
      <c r="D173" s="113">
        <f>SUM('6 (136):30'!D173)</f>
        <v>0</v>
      </c>
      <c r="E173" s="72"/>
      <c r="F173" s="71">
        <f t="shared" si="211"/>
        <v>0</v>
      </c>
      <c r="G173" s="113">
        <f>SUM('6 (136):30'!G173)</f>
        <v>0</v>
      </c>
      <c r="H173" s="72"/>
      <c r="I173" s="71">
        <f t="shared" si="212"/>
        <v>0</v>
      </c>
      <c r="J173" s="113">
        <f>SUM('6 (136):30'!J173)</f>
        <v>0</v>
      </c>
      <c r="K173" s="72"/>
      <c r="L173" s="71">
        <f t="shared" si="213"/>
        <v>0</v>
      </c>
      <c r="M173" s="69">
        <f t="shared" si="214"/>
        <v>0</v>
      </c>
      <c r="N173" s="69">
        <f t="shared" si="214"/>
        <v>0</v>
      </c>
      <c r="O173" s="70">
        <f t="shared" si="215"/>
        <v>0</v>
      </c>
    </row>
    <row r="174" spans="1:15" s="262" customFormat="1" ht="14.25" x14ac:dyDescent="0.25">
      <c r="A174" s="261">
        <v>31</v>
      </c>
      <c r="B174" s="261" t="s">
        <v>385</v>
      </c>
      <c r="C174" s="77" t="s">
        <v>94</v>
      </c>
      <c r="D174" s="69">
        <f t="shared" ref="D174:L174" si="216">SUM(D175:D180)</f>
        <v>0</v>
      </c>
      <c r="E174" s="69">
        <f t="shared" si="216"/>
        <v>0</v>
      </c>
      <c r="F174" s="69">
        <f t="shared" si="216"/>
        <v>0</v>
      </c>
      <c r="G174" s="69">
        <f t="shared" si="216"/>
        <v>0</v>
      </c>
      <c r="H174" s="69">
        <f t="shared" si="216"/>
        <v>0</v>
      </c>
      <c r="I174" s="69">
        <f t="shared" si="216"/>
        <v>0</v>
      </c>
      <c r="J174" s="69">
        <f t="shared" si="216"/>
        <v>0</v>
      </c>
      <c r="K174" s="69">
        <f t="shared" si="216"/>
        <v>0</v>
      </c>
      <c r="L174" s="69">
        <f t="shared" si="216"/>
        <v>0</v>
      </c>
      <c r="M174" s="69">
        <f>D174+G174+J174</f>
        <v>0</v>
      </c>
      <c r="N174" s="69">
        <f>E174+H174+K174</f>
        <v>0</v>
      </c>
      <c r="O174" s="70">
        <f>M174+N174</f>
        <v>0</v>
      </c>
    </row>
    <row r="175" spans="1:15" x14ac:dyDescent="0.25">
      <c r="A175" s="263">
        <v>135</v>
      </c>
      <c r="B175" s="263" t="s">
        <v>386</v>
      </c>
      <c r="C175" s="78" t="s">
        <v>95</v>
      </c>
      <c r="D175" s="113">
        <f>SUM('6 (136):30'!D175)</f>
        <v>0</v>
      </c>
      <c r="E175" s="113">
        <f>SUM('6 (136):30'!E175)</f>
        <v>0</v>
      </c>
      <c r="F175" s="71">
        <f t="shared" ref="F175:F180" si="217">D175+E175</f>
        <v>0</v>
      </c>
      <c r="G175" s="113">
        <f>SUM('6 (136):30'!G175)</f>
        <v>0</v>
      </c>
      <c r="H175" s="113">
        <f>SUM('6 (136):30'!H175)</f>
        <v>0</v>
      </c>
      <c r="I175" s="71">
        <f t="shared" ref="I175:I180" si="218">G175+H175</f>
        <v>0</v>
      </c>
      <c r="J175" s="113">
        <f>SUM('6 (136):30'!J175)</f>
        <v>0</v>
      </c>
      <c r="K175" s="113">
        <f>SUM('6 (136):30'!K175)</f>
        <v>0</v>
      </c>
      <c r="L175" s="71">
        <f t="shared" ref="L175:L180" si="219">J175+K175</f>
        <v>0</v>
      </c>
      <c r="M175" s="69">
        <f t="shared" ref="M175:N180" si="220">D175+G175+J175</f>
        <v>0</v>
      </c>
      <c r="N175" s="69">
        <f t="shared" si="220"/>
        <v>0</v>
      </c>
      <c r="O175" s="70">
        <f t="shared" ref="O175:O180" si="221">M175+N175</f>
        <v>0</v>
      </c>
    </row>
    <row r="176" spans="1:15" x14ac:dyDescent="0.25">
      <c r="A176" s="263">
        <v>136</v>
      </c>
      <c r="B176" s="263" t="s">
        <v>387</v>
      </c>
      <c r="C176" s="78" t="s">
        <v>96</v>
      </c>
      <c r="D176" s="113">
        <f>SUM('6 (136):30'!D176)</f>
        <v>0</v>
      </c>
      <c r="E176" s="113">
        <f>SUM('6 (136):30'!E176)</f>
        <v>0</v>
      </c>
      <c r="F176" s="71">
        <f t="shared" si="217"/>
        <v>0</v>
      </c>
      <c r="G176" s="113">
        <f>SUM('6 (136):30'!G176)</f>
        <v>0</v>
      </c>
      <c r="H176" s="113">
        <f>SUM('6 (136):30'!H176)</f>
        <v>0</v>
      </c>
      <c r="I176" s="71">
        <f t="shared" si="218"/>
        <v>0</v>
      </c>
      <c r="J176" s="113">
        <f>SUM('6 (136):30'!J176)</f>
        <v>0</v>
      </c>
      <c r="K176" s="113">
        <f>SUM('6 (136):30'!K176)</f>
        <v>0</v>
      </c>
      <c r="L176" s="71">
        <f t="shared" si="219"/>
        <v>0</v>
      </c>
      <c r="M176" s="69">
        <f t="shared" si="220"/>
        <v>0</v>
      </c>
      <c r="N176" s="69">
        <f t="shared" si="220"/>
        <v>0</v>
      </c>
      <c r="O176" s="70">
        <f t="shared" si="221"/>
        <v>0</v>
      </c>
    </row>
    <row r="177" spans="1:15" x14ac:dyDescent="0.25">
      <c r="A177" s="263">
        <v>137</v>
      </c>
      <c r="B177" s="263" t="s">
        <v>388</v>
      </c>
      <c r="C177" s="78" t="s">
        <v>97</v>
      </c>
      <c r="D177" s="113">
        <f>SUM('6 (136):30'!D177)</f>
        <v>0</v>
      </c>
      <c r="E177" s="113">
        <f>SUM('6 (136):30'!E177)</f>
        <v>0</v>
      </c>
      <c r="F177" s="71">
        <f t="shared" si="217"/>
        <v>0</v>
      </c>
      <c r="G177" s="113">
        <f>SUM('6 (136):30'!G177)</f>
        <v>0</v>
      </c>
      <c r="H177" s="113">
        <f>SUM('6 (136):30'!H177)</f>
        <v>0</v>
      </c>
      <c r="I177" s="71">
        <f t="shared" si="218"/>
        <v>0</v>
      </c>
      <c r="J177" s="113">
        <f>SUM('6 (136):30'!J177)</f>
        <v>0</v>
      </c>
      <c r="K177" s="113">
        <f>SUM('6 (136):30'!K177)</f>
        <v>0</v>
      </c>
      <c r="L177" s="71">
        <f t="shared" si="219"/>
        <v>0</v>
      </c>
      <c r="M177" s="69">
        <f t="shared" si="220"/>
        <v>0</v>
      </c>
      <c r="N177" s="69">
        <f t="shared" si="220"/>
        <v>0</v>
      </c>
      <c r="O177" s="70">
        <f t="shared" si="221"/>
        <v>0</v>
      </c>
    </row>
    <row r="178" spans="1:15" x14ac:dyDescent="0.25">
      <c r="A178" s="263">
        <v>138</v>
      </c>
      <c r="B178" s="263" t="s">
        <v>389</v>
      </c>
      <c r="C178" s="78" t="s">
        <v>175</v>
      </c>
      <c r="D178" s="113">
        <f>SUM('6 (136):30'!D178)</f>
        <v>0</v>
      </c>
      <c r="E178" s="113">
        <f>SUM('6 (136):30'!E178)</f>
        <v>0</v>
      </c>
      <c r="F178" s="71">
        <f t="shared" si="217"/>
        <v>0</v>
      </c>
      <c r="G178" s="113">
        <f>SUM('6 (136):30'!G178)</f>
        <v>0</v>
      </c>
      <c r="H178" s="113">
        <f>SUM('6 (136):30'!H178)</f>
        <v>0</v>
      </c>
      <c r="I178" s="71">
        <f t="shared" si="218"/>
        <v>0</v>
      </c>
      <c r="J178" s="113">
        <f>SUM('6 (136):30'!J178)</f>
        <v>0</v>
      </c>
      <c r="K178" s="113">
        <f>SUM('6 (136):30'!K178)</f>
        <v>0</v>
      </c>
      <c r="L178" s="71">
        <f t="shared" si="219"/>
        <v>0</v>
      </c>
      <c r="M178" s="69">
        <f t="shared" si="220"/>
        <v>0</v>
      </c>
      <c r="N178" s="69">
        <f t="shared" si="220"/>
        <v>0</v>
      </c>
      <c r="O178" s="70">
        <f t="shared" si="221"/>
        <v>0</v>
      </c>
    </row>
    <row r="179" spans="1:15" x14ac:dyDescent="0.25">
      <c r="A179" s="263">
        <v>139</v>
      </c>
      <c r="B179" s="263" t="s">
        <v>390</v>
      </c>
      <c r="C179" s="78" t="s">
        <v>98</v>
      </c>
      <c r="D179" s="113">
        <f>SUM('6 (136):30'!D179)</f>
        <v>0</v>
      </c>
      <c r="E179" s="113">
        <f>SUM('6 (136):30'!E179)</f>
        <v>0</v>
      </c>
      <c r="F179" s="71">
        <f t="shared" si="217"/>
        <v>0</v>
      </c>
      <c r="G179" s="113">
        <f>SUM('6 (136):30'!G179)</f>
        <v>0</v>
      </c>
      <c r="H179" s="113">
        <f>SUM('6 (136):30'!H179)</f>
        <v>0</v>
      </c>
      <c r="I179" s="71">
        <f t="shared" si="218"/>
        <v>0</v>
      </c>
      <c r="J179" s="113">
        <f>SUM('6 (136):30'!J179)</f>
        <v>0</v>
      </c>
      <c r="K179" s="113">
        <f>SUM('6 (136):30'!K179)</f>
        <v>0</v>
      </c>
      <c r="L179" s="71">
        <f t="shared" si="219"/>
        <v>0</v>
      </c>
      <c r="M179" s="69">
        <f t="shared" si="220"/>
        <v>0</v>
      </c>
      <c r="N179" s="69">
        <f t="shared" si="220"/>
        <v>0</v>
      </c>
      <c r="O179" s="70">
        <f t="shared" si="221"/>
        <v>0</v>
      </c>
    </row>
    <row r="180" spans="1:15" x14ac:dyDescent="0.25">
      <c r="A180" s="263">
        <v>140</v>
      </c>
      <c r="B180" s="263" t="s">
        <v>391</v>
      </c>
      <c r="C180" s="78" t="s">
        <v>99</v>
      </c>
      <c r="D180" s="113">
        <f>SUM('6 (136):30'!D180)</f>
        <v>0</v>
      </c>
      <c r="E180" s="113">
        <f>SUM('6 (136):30'!E180)</f>
        <v>0</v>
      </c>
      <c r="F180" s="71">
        <f t="shared" si="217"/>
        <v>0</v>
      </c>
      <c r="G180" s="113">
        <f>SUM('6 (136):30'!G180)</f>
        <v>0</v>
      </c>
      <c r="H180" s="113">
        <f>SUM('6 (136):30'!H180)</f>
        <v>0</v>
      </c>
      <c r="I180" s="71">
        <f t="shared" si="218"/>
        <v>0</v>
      </c>
      <c r="J180" s="113">
        <f>SUM('6 (136):30'!J180)</f>
        <v>0</v>
      </c>
      <c r="K180" s="113">
        <f>SUM('6 (136):30'!K180)</f>
        <v>0</v>
      </c>
      <c r="L180" s="71">
        <f t="shared" si="219"/>
        <v>0</v>
      </c>
      <c r="M180" s="69">
        <f t="shared" si="220"/>
        <v>0</v>
      </c>
      <c r="N180" s="69">
        <f t="shared" si="220"/>
        <v>0</v>
      </c>
      <c r="O180" s="70">
        <f t="shared" si="221"/>
        <v>0</v>
      </c>
    </row>
    <row r="181" spans="1:15" s="262" customFormat="1" ht="14.25" x14ac:dyDescent="0.25">
      <c r="A181" s="261">
        <v>32</v>
      </c>
      <c r="B181" s="261" t="s">
        <v>392</v>
      </c>
      <c r="C181" s="77" t="s">
        <v>100</v>
      </c>
      <c r="D181" s="69">
        <f t="shared" ref="D181:L181" si="222">SUM(D182:D189)</f>
        <v>0</v>
      </c>
      <c r="E181" s="69">
        <f t="shared" si="222"/>
        <v>0</v>
      </c>
      <c r="F181" s="69">
        <f t="shared" si="222"/>
        <v>0</v>
      </c>
      <c r="G181" s="69">
        <f t="shared" si="222"/>
        <v>0</v>
      </c>
      <c r="H181" s="69">
        <f t="shared" si="222"/>
        <v>0</v>
      </c>
      <c r="I181" s="69">
        <f t="shared" si="222"/>
        <v>0</v>
      </c>
      <c r="J181" s="69">
        <f t="shared" si="222"/>
        <v>0</v>
      </c>
      <c r="K181" s="69">
        <f t="shared" si="222"/>
        <v>0</v>
      </c>
      <c r="L181" s="69">
        <f t="shared" si="222"/>
        <v>0</v>
      </c>
      <c r="M181" s="69">
        <f>D181+G181+J181</f>
        <v>0</v>
      </c>
      <c r="N181" s="69">
        <f>E181+H181+K181</f>
        <v>0</v>
      </c>
      <c r="O181" s="70">
        <f>M181+N181</f>
        <v>0</v>
      </c>
    </row>
    <row r="182" spans="1:15" x14ac:dyDescent="0.25">
      <c r="A182" s="263">
        <v>141</v>
      </c>
      <c r="B182" s="263" t="s">
        <v>393</v>
      </c>
      <c r="C182" s="78" t="s">
        <v>101</v>
      </c>
      <c r="D182" s="113">
        <f>SUM('6 (136):30'!D182)</f>
        <v>0</v>
      </c>
      <c r="E182" s="113">
        <f>SUM('6 (136):30'!E182)</f>
        <v>0</v>
      </c>
      <c r="F182" s="71">
        <f t="shared" ref="F182:F189" si="223">D182+E182</f>
        <v>0</v>
      </c>
      <c r="G182" s="113">
        <f>SUM('6 (136):30'!G182)</f>
        <v>0</v>
      </c>
      <c r="H182" s="113">
        <f>SUM('6 (136):30'!H182)</f>
        <v>0</v>
      </c>
      <c r="I182" s="71">
        <f t="shared" ref="I182:I189" si="224">G182+H182</f>
        <v>0</v>
      </c>
      <c r="J182" s="113">
        <f>SUM('6 (136):30'!J182)</f>
        <v>0</v>
      </c>
      <c r="K182" s="113">
        <f>SUM('6 (136):30'!K182)</f>
        <v>0</v>
      </c>
      <c r="L182" s="71">
        <f t="shared" ref="L182:L189" si="225">J182+K182</f>
        <v>0</v>
      </c>
      <c r="M182" s="69">
        <f t="shared" ref="M182:N189" si="226">D182+G182+J182</f>
        <v>0</v>
      </c>
      <c r="N182" s="69">
        <f t="shared" si="226"/>
        <v>0</v>
      </c>
      <c r="O182" s="70">
        <f t="shared" ref="O182:O189" si="227">M182+N182</f>
        <v>0</v>
      </c>
    </row>
    <row r="183" spans="1:15" x14ac:dyDescent="0.25">
      <c r="A183" s="263">
        <v>142</v>
      </c>
      <c r="B183" s="263" t="s">
        <v>394</v>
      </c>
      <c r="C183" s="78" t="s">
        <v>102</v>
      </c>
      <c r="D183" s="113">
        <f>SUM('6 (136):30'!D183)</f>
        <v>0</v>
      </c>
      <c r="E183" s="113">
        <f>SUM('6 (136):30'!E183)</f>
        <v>0</v>
      </c>
      <c r="F183" s="71">
        <f t="shared" si="223"/>
        <v>0</v>
      </c>
      <c r="G183" s="113">
        <f>SUM('6 (136):30'!G183)</f>
        <v>0</v>
      </c>
      <c r="H183" s="113">
        <f>SUM('6 (136):30'!H183)</f>
        <v>0</v>
      </c>
      <c r="I183" s="71">
        <f t="shared" si="224"/>
        <v>0</v>
      </c>
      <c r="J183" s="113">
        <f>SUM('6 (136):30'!J183)</f>
        <v>0</v>
      </c>
      <c r="K183" s="113">
        <f>SUM('6 (136):30'!K183)</f>
        <v>0</v>
      </c>
      <c r="L183" s="71">
        <f t="shared" si="225"/>
        <v>0</v>
      </c>
      <c r="M183" s="69">
        <f t="shared" si="226"/>
        <v>0</v>
      </c>
      <c r="N183" s="69">
        <f t="shared" si="226"/>
        <v>0</v>
      </c>
      <c r="O183" s="70">
        <f t="shared" si="227"/>
        <v>0</v>
      </c>
    </row>
    <row r="184" spans="1:15" x14ac:dyDescent="0.25">
      <c r="A184" s="263">
        <v>143</v>
      </c>
      <c r="B184" s="263" t="s">
        <v>395</v>
      </c>
      <c r="C184" s="78" t="s">
        <v>436</v>
      </c>
      <c r="D184" s="113">
        <f>SUM('6 (136):30'!D184)</f>
        <v>0</v>
      </c>
      <c r="E184" s="72"/>
      <c r="F184" s="71">
        <f t="shared" si="223"/>
        <v>0</v>
      </c>
      <c r="G184" s="113">
        <f>SUM('6 (136):30'!G184)</f>
        <v>0</v>
      </c>
      <c r="H184" s="72"/>
      <c r="I184" s="71">
        <f t="shared" si="224"/>
        <v>0</v>
      </c>
      <c r="J184" s="113">
        <f>SUM('6 (136):30'!J184)</f>
        <v>0</v>
      </c>
      <c r="K184" s="72"/>
      <c r="L184" s="71">
        <f t="shared" si="225"/>
        <v>0</v>
      </c>
      <c r="M184" s="69">
        <f t="shared" si="226"/>
        <v>0</v>
      </c>
      <c r="N184" s="69">
        <f t="shared" si="226"/>
        <v>0</v>
      </c>
      <c r="O184" s="70">
        <f t="shared" si="227"/>
        <v>0</v>
      </c>
    </row>
    <row r="185" spans="1:15" x14ac:dyDescent="0.25">
      <c r="A185" s="263">
        <v>144</v>
      </c>
      <c r="B185" s="263" t="s">
        <v>396</v>
      </c>
      <c r="C185" s="78" t="s">
        <v>437</v>
      </c>
      <c r="D185" s="113">
        <f>SUM('6 (136):30'!D185)</f>
        <v>0</v>
      </c>
      <c r="E185" s="72"/>
      <c r="F185" s="71">
        <f t="shared" si="223"/>
        <v>0</v>
      </c>
      <c r="G185" s="113">
        <f>SUM('6 (136):30'!G185)</f>
        <v>0</v>
      </c>
      <c r="H185" s="72"/>
      <c r="I185" s="71">
        <f t="shared" si="224"/>
        <v>0</v>
      </c>
      <c r="J185" s="113">
        <f>SUM('6 (136):30'!J185)</f>
        <v>0</v>
      </c>
      <c r="K185" s="72"/>
      <c r="L185" s="71">
        <f t="shared" si="225"/>
        <v>0</v>
      </c>
      <c r="M185" s="69">
        <f t="shared" si="226"/>
        <v>0</v>
      </c>
      <c r="N185" s="69">
        <f t="shared" si="226"/>
        <v>0</v>
      </c>
      <c r="O185" s="70">
        <f t="shared" si="227"/>
        <v>0</v>
      </c>
    </row>
    <row r="186" spans="1:15" x14ac:dyDescent="0.25">
      <c r="A186" s="263">
        <v>145</v>
      </c>
      <c r="B186" s="263" t="s">
        <v>397</v>
      </c>
      <c r="C186" s="78" t="s">
        <v>438</v>
      </c>
      <c r="D186" s="113">
        <f>SUM('6 (136):30'!D186)</f>
        <v>0</v>
      </c>
      <c r="E186" s="72"/>
      <c r="F186" s="71">
        <f t="shared" si="223"/>
        <v>0</v>
      </c>
      <c r="G186" s="113">
        <f>SUM('6 (136):30'!G186)</f>
        <v>0</v>
      </c>
      <c r="H186" s="72"/>
      <c r="I186" s="71">
        <f t="shared" si="224"/>
        <v>0</v>
      </c>
      <c r="J186" s="113">
        <f>SUM('6 (136):30'!J186)</f>
        <v>0</v>
      </c>
      <c r="K186" s="72"/>
      <c r="L186" s="71">
        <f t="shared" si="225"/>
        <v>0</v>
      </c>
      <c r="M186" s="69">
        <f t="shared" si="226"/>
        <v>0</v>
      </c>
      <c r="N186" s="69">
        <f t="shared" si="226"/>
        <v>0</v>
      </c>
      <c r="O186" s="70">
        <f t="shared" si="227"/>
        <v>0</v>
      </c>
    </row>
    <row r="187" spans="1:15" x14ac:dyDescent="0.25">
      <c r="A187" s="263">
        <v>146</v>
      </c>
      <c r="B187" s="263" t="s">
        <v>398</v>
      </c>
      <c r="C187" s="78" t="s">
        <v>184</v>
      </c>
      <c r="D187" s="113">
        <f>SUM('6 (136):30'!D187)</f>
        <v>0</v>
      </c>
      <c r="E187" s="113">
        <f>SUM('6 (136):30'!E187)</f>
        <v>0</v>
      </c>
      <c r="F187" s="71">
        <f t="shared" ref="F187" si="228">D187+E187</f>
        <v>0</v>
      </c>
      <c r="G187" s="113">
        <f>SUM('6 (136):30'!G187)</f>
        <v>0</v>
      </c>
      <c r="H187" s="113">
        <f>SUM('6 (136):30'!H187)</f>
        <v>0</v>
      </c>
      <c r="I187" s="71">
        <f t="shared" ref="I187" si="229">G187+H187</f>
        <v>0</v>
      </c>
      <c r="J187" s="113">
        <f>SUM('6 (136):30'!J187)</f>
        <v>0</v>
      </c>
      <c r="K187" s="113">
        <f>SUM('6 (136):30'!K187)</f>
        <v>0</v>
      </c>
      <c r="L187" s="71">
        <f t="shared" ref="L187" si="230">J187+K187</f>
        <v>0</v>
      </c>
      <c r="M187" s="69">
        <f t="shared" ref="M187" si="231">D187+G187+J187</f>
        <v>0</v>
      </c>
      <c r="N187" s="69">
        <f t="shared" ref="N187" si="232">E187+H187+K187</f>
        <v>0</v>
      </c>
      <c r="O187" s="70">
        <f t="shared" ref="O187" si="233">M187+N187</f>
        <v>0</v>
      </c>
    </row>
    <row r="188" spans="1:15" x14ac:dyDescent="0.25">
      <c r="A188" s="263">
        <v>147</v>
      </c>
      <c r="B188" s="263" t="s">
        <v>399</v>
      </c>
      <c r="C188" s="78" t="s">
        <v>103</v>
      </c>
      <c r="D188" s="113">
        <f>SUM('6 (136):30'!D188)</f>
        <v>0</v>
      </c>
      <c r="E188" s="113">
        <f>SUM('6 (136):30'!E188)</f>
        <v>0</v>
      </c>
      <c r="F188" s="71">
        <f t="shared" si="223"/>
        <v>0</v>
      </c>
      <c r="G188" s="113">
        <f>SUM('6 (136):30'!G188)</f>
        <v>0</v>
      </c>
      <c r="H188" s="113">
        <f>SUM('6 (136):30'!H188)</f>
        <v>0</v>
      </c>
      <c r="I188" s="71">
        <f t="shared" si="224"/>
        <v>0</v>
      </c>
      <c r="J188" s="113">
        <f>SUM('6 (136):30'!J188)</f>
        <v>0</v>
      </c>
      <c r="K188" s="113">
        <f>SUM('6 (136):30'!K188)</f>
        <v>0</v>
      </c>
      <c r="L188" s="71">
        <f t="shared" si="225"/>
        <v>0</v>
      </c>
      <c r="M188" s="69">
        <f t="shared" si="226"/>
        <v>0</v>
      </c>
      <c r="N188" s="69">
        <f t="shared" si="226"/>
        <v>0</v>
      </c>
      <c r="O188" s="70">
        <f t="shared" si="227"/>
        <v>0</v>
      </c>
    </row>
    <row r="189" spans="1:15" x14ac:dyDescent="0.25">
      <c r="A189" s="263">
        <v>148</v>
      </c>
      <c r="B189" s="263" t="s">
        <v>400</v>
      </c>
      <c r="C189" s="78" t="s">
        <v>104</v>
      </c>
      <c r="D189" s="113">
        <f>SUM('6 (136):30'!D189)</f>
        <v>0</v>
      </c>
      <c r="E189" s="113">
        <f>SUM('6 (136):30'!E189)</f>
        <v>0</v>
      </c>
      <c r="F189" s="71">
        <f t="shared" si="223"/>
        <v>0</v>
      </c>
      <c r="G189" s="113">
        <f>SUM('6 (136):30'!G189)</f>
        <v>0</v>
      </c>
      <c r="H189" s="113">
        <f>SUM('6 (136):30'!H189)</f>
        <v>0</v>
      </c>
      <c r="I189" s="71">
        <f t="shared" si="224"/>
        <v>0</v>
      </c>
      <c r="J189" s="113">
        <f>SUM('6 (136):30'!J189)</f>
        <v>0</v>
      </c>
      <c r="K189" s="113">
        <f>SUM('6 (136):30'!K189)</f>
        <v>0</v>
      </c>
      <c r="L189" s="71">
        <f t="shared" si="225"/>
        <v>0</v>
      </c>
      <c r="M189" s="69">
        <f t="shared" si="226"/>
        <v>0</v>
      </c>
      <c r="N189" s="69">
        <f t="shared" si="226"/>
        <v>0</v>
      </c>
      <c r="O189" s="70">
        <f t="shared" si="227"/>
        <v>0</v>
      </c>
    </row>
    <row r="190" spans="1:15" s="262" customFormat="1" ht="14.25" x14ac:dyDescent="0.25">
      <c r="A190" s="261">
        <v>33</v>
      </c>
      <c r="B190" s="261" t="s">
        <v>401</v>
      </c>
      <c r="C190" s="77" t="s">
        <v>105</v>
      </c>
      <c r="D190" s="69">
        <f t="shared" ref="D190:L190" si="234">SUM(D191:D191)</f>
        <v>0</v>
      </c>
      <c r="E190" s="69">
        <f t="shared" si="234"/>
        <v>0</v>
      </c>
      <c r="F190" s="69">
        <f t="shared" si="234"/>
        <v>0</v>
      </c>
      <c r="G190" s="69">
        <f t="shared" si="234"/>
        <v>0</v>
      </c>
      <c r="H190" s="69">
        <f t="shared" si="234"/>
        <v>0</v>
      </c>
      <c r="I190" s="69">
        <f t="shared" si="234"/>
        <v>0</v>
      </c>
      <c r="J190" s="69">
        <f t="shared" si="234"/>
        <v>0</v>
      </c>
      <c r="K190" s="69">
        <f t="shared" si="234"/>
        <v>0</v>
      </c>
      <c r="L190" s="69">
        <f t="shared" si="234"/>
        <v>0</v>
      </c>
      <c r="M190" s="69">
        <f>D190+G190+J190</f>
        <v>0</v>
      </c>
      <c r="N190" s="69">
        <f>E190+H190+K190</f>
        <v>0</v>
      </c>
      <c r="O190" s="70">
        <f>M190+N190</f>
        <v>0</v>
      </c>
    </row>
    <row r="191" spans="1:15" x14ac:dyDescent="0.25">
      <c r="A191" s="263">
        <v>149</v>
      </c>
      <c r="B191" s="263" t="s">
        <v>402</v>
      </c>
      <c r="C191" s="78" t="s">
        <v>106</v>
      </c>
      <c r="D191" s="113">
        <f>SUM('6 (136):30'!D191)</f>
        <v>0</v>
      </c>
      <c r="E191" s="113">
        <f>SUM('6 (136):30'!E191)</f>
        <v>0</v>
      </c>
      <c r="F191" s="71">
        <f t="shared" ref="F191" si="235">D191+E191</f>
        <v>0</v>
      </c>
      <c r="G191" s="113">
        <f>SUM('6 (136):30'!G191)</f>
        <v>0</v>
      </c>
      <c r="H191" s="113">
        <f>SUM('6 (136):30'!H191)</f>
        <v>0</v>
      </c>
      <c r="I191" s="71">
        <f t="shared" ref="I191" si="236">G191+H191</f>
        <v>0</v>
      </c>
      <c r="J191" s="113">
        <f>SUM('6 (136):30'!J191)</f>
        <v>0</v>
      </c>
      <c r="K191" s="113">
        <f>SUM('6 (136):30'!K191)</f>
        <v>0</v>
      </c>
      <c r="L191" s="71">
        <f t="shared" ref="L191" si="237">J191+K191</f>
        <v>0</v>
      </c>
      <c r="M191" s="69">
        <f t="shared" ref="M191:N191" si="238">D191+G191+J191</f>
        <v>0</v>
      </c>
      <c r="N191" s="69">
        <f t="shared" si="238"/>
        <v>0</v>
      </c>
      <c r="O191" s="70">
        <f t="shared" ref="O191" si="239">M191+N191</f>
        <v>0</v>
      </c>
    </row>
    <row r="192" spans="1:15" s="262" customFormat="1" ht="14.25" x14ac:dyDescent="0.25">
      <c r="A192" s="261">
        <v>34</v>
      </c>
      <c r="B192" s="261" t="s">
        <v>403</v>
      </c>
      <c r="C192" s="77" t="s">
        <v>107</v>
      </c>
      <c r="D192" s="69">
        <f>SUM(D193:D195)</f>
        <v>0</v>
      </c>
      <c r="E192" s="69">
        <f t="shared" ref="E192:L192" si="240">SUM(E193:E195)</f>
        <v>0</v>
      </c>
      <c r="F192" s="69">
        <f t="shared" si="240"/>
        <v>0</v>
      </c>
      <c r="G192" s="69">
        <f t="shared" si="240"/>
        <v>0</v>
      </c>
      <c r="H192" s="69">
        <f t="shared" si="240"/>
        <v>0</v>
      </c>
      <c r="I192" s="69">
        <f t="shared" si="240"/>
        <v>0</v>
      </c>
      <c r="J192" s="69">
        <f t="shared" si="240"/>
        <v>0</v>
      </c>
      <c r="K192" s="69">
        <f t="shared" si="240"/>
        <v>0</v>
      </c>
      <c r="L192" s="69">
        <f t="shared" si="240"/>
        <v>0</v>
      </c>
      <c r="M192" s="69">
        <f>D192+G192+J192</f>
        <v>0</v>
      </c>
      <c r="N192" s="69">
        <f>E192+H192+K192</f>
        <v>0</v>
      </c>
      <c r="O192" s="70">
        <f>M192+N192</f>
        <v>0</v>
      </c>
    </row>
    <row r="193" spans="1:15" x14ac:dyDescent="0.25">
      <c r="A193" s="263">
        <v>150</v>
      </c>
      <c r="B193" s="263" t="s">
        <v>404</v>
      </c>
      <c r="C193" s="78" t="s">
        <v>108</v>
      </c>
      <c r="D193" s="113">
        <f>SUM('6 (136):30'!D193)</f>
        <v>0</v>
      </c>
      <c r="E193" s="72"/>
      <c r="F193" s="71">
        <f t="shared" ref="F193:F195" si="241">D193+E193</f>
        <v>0</v>
      </c>
      <c r="G193" s="113">
        <f>SUM('6 (136):30'!G193)</f>
        <v>0</v>
      </c>
      <c r="H193" s="72"/>
      <c r="I193" s="71">
        <f t="shared" ref="I193:I195" si="242">G193+H193</f>
        <v>0</v>
      </c>
      <c r="J193" s="113">
        <f>SUM('6 (136):30'!J193)</f>
        <v>0</v>
      </c>
      <c r="K193" s="72"/>
      <c r="L193" s="71">
        <f t="shared" ref="L193:L195" si="243">J193+K193</f>
        <v>0</v>
      </c>
      <c r="M193" s="69">
        <f t="shared" ref="M193:N195" si="244">D193+G193+J193</f>
        <v>0</v>
      </c>
      <c r="N193" s="69">
        <f t="shared" si="244"/>
        <v>0</v>
      </c>
      <c r="O193" s="70">
        <f t="shared" ref="O193:O195" si="245">M193+N193</f>
        <v>0</v>
      </c>
    </row>
    <row r="194" spans="1:15" x14ac:dyDescent="0.25">
      <c r="A194" s="263">
        <v>151</v>
      </c>
      <c r="B194" s="263" t="s">
        <v>405</v>
      </c>
      <c r="C194" s="78" t="s">
        <v>109</v>
      </c>
      <c r="D194" s="113">
        <f>SUM('6 (136):30'!D194)</f>
        <v>0</v>
      </c>
      <c r="E194" s="113">
        <f>SUM('6 (136):30'!E194)</f>
        <v>0</v>
      </c>
      <c r="F194" s="71">
        <f t="shared" si="241"/>
        <v>0</v>
      </c>
      <c r="G194" s="113">
        <f>SUM('6 (136):30'!G194)</f>
        <v>0</v>
      </c>
      <c r="H194" s="113">
        <f>SUM('6 (136):30'!H194)</f>
        <v>0</v>
      </c>
      <c r="I194" s="71">
        <f t="shared" si="242"/>
        <v>0</v>
      </c>
      <c r="J194" s="113">
        <f>SUM('6 (136):30'!J194)</f>
        <v>0</v>
      </c>
      <c r="K194" s="113">
        <f>SUM('6 (136):30'!K194)</f>
        <v>0</v>
      </c>
      <c r="L194" s="71">
        <f t="shared" si="243"/>
        <v>0</v>
      </c>
      <c r="M194" s="69">
        <f t="shared" si="244"/>
        <v>0</v>
      </c>
      <c r="N194" s="69">
        <f t="shared" si="244"/>
        <v>0</v>
      </c>
      <c r="O194" s="70">
        <f t="shared" si="245"/>
        <v>0</v>
      </c>
    </row>
    <row r="195" spans="1:15" x14ac:dyDescent="0.25">
      <c r="A195" s="263">
        <v>152</v>
      </c>
      <c r="B195" s="263" t="s">
        <v>406</v>
      </c>
      <c r="C195" s="78" t="s">
        <v>110</v>
      </c>
      <c r="D195" s="113">
        <f>SUM('6 (136):30'!D195)</f>
        <v>0</v>
      </c>
      <c r="E195" s="113">
        <f>SUM('6 (136):30'!E195)</f>
        <v>0</v>
      </c>
      <c r="F195" s="71">
        <f t="shared" si="241"/>
        <v>0</v>
      </c>
      <c r="G195" s="113">
        <f>SUM('6 (136):30'!G195)</f>
        <v>0</v>
      </c>
      <c r="H195" s="113">
        <f>SUM('6 (136):30'!H195)</f>
        <v>0</v>
      </c>
      <c r="I195" s="71">
        <f t="shared" si="242"/>
        <v>0</v>
      </c>
      <c r="J195" s="113">
        <f>SUM('6 (136):30'!J195)</f>
        <v>0</v>
      </c>
      <c r="K195" s="113">
        <f>SUM('6 (136):30'!K195)</f>
        <v>0</v>
      </c>
      <c r="L195" s="71">
        <f t="shared" si="243"/>
        <v>0</v>
      </c>
      <c r="M195" s="69">
        <f t="shared" si="244"/>
        <v>0</v>
      </c>
      <c r="N195" s="69">
        <f t="shared" si="244"/>
        <v>0</v>
      </c>
      <c r="O195" s="70">
        <f t="shared" si="245"/>
        <v>0</v>
      </c>
    </row>
    <row r="196" spans="1:15" s="262" customFormat="1" ht="14.25" x14ac:dyDescent="0.25">
      <c r="A196" s="261">
        <v>35</v>
      </c>
      <c r="B196" s="261" t="s">
        <v>407</v>
      </c>
      <c r="C196" s="77" t="s">
        <v>111</v>
      </c>
      <c r="D196" s="69">
        <f t="shared" ref="D196:L196" si="246">SUM(D197:D200)</f>
        <v>0</v>
      </c>
      <c r="E196" s="69">
        <f t="shared" si="246"/>
        <v>0</v>
      </c>
      <c r="F196" s="69">
        <f t="shared" si="246"/>
        <v>0</v>
      </c>
      <c r="G196" s="69">
        <f t="shared" si="246"/>
        <v>0</v>
      </c>
      <c r="H196" s="69">
        <f t="shared" si="246"/>
        <v>0</v>
      </c>
      <c r="I196" s="69">
        <f t="shared" si="246"/>
        <v>0</v>
      </c>
      <c r="J196" s="69">
        <f t="shared" si="246"/>
        <v>0</v>
      </c>
      <c r="K196" s="69">
        <f t="shared" si="246"/>
        <v>2</v>
      </c>
      <c r="L196" s="69">
        <f t="shared" si="246"/>
        <v>2</v>
      </c>
      <c r="M196" s="69">
        <f>D196+G196+J196</f>
        <v>0</v>
      </c>
      <c r="N196" s="69">
        <f>E196+H196+K196</f>
        <v>2</v>
      </c>
      <c r="O196" s="70">
        <f>M196+N196</f>
        <v>2</v>
      </c>
    </row>
    <row r="197" spans="1:15" x14ac:dyDescent="0.25">
      <c r="A197" s="263">
        <v>153</v>
      </c>
      <c r="B197" s="263" t="s">
        <v>408</v>
      </c>
      <c r="C197" s="78" t="s">
        <v>112</v>
      </c>
      <c r="D197" s="113">
        <f>SUM('6 (136):30'!D197)</f>
        <v>0</v>
      </c>
      <c r="E197" s="72"/>
      <c r="F197" s="71">
        <f t="shared" ref="F197:F200" si="247">D197+E197</f>
        <v>0</v>
      </c>
      <c r="G197" s="113">
        <f>SUM('6 (136):30'!G197)</f>
        <v>0</v>
      </c>
      <c r="H197" s="72"/>
      <c r="I197" s="71">
        <f t="shared" ref="I197:I200" si="248">G197+H197</f>
        <v>0</v>
      </c>
      <c r="J197" s="113">
        <f>SUM('6 (136):30'!J197)</f>
        <v>0</v>
      </c>
      <c r="K197" s="72"/>
      <c r="L197" s="71">
        <f t="shared" ref="L197:L200" si="249">J197+K197</f>
        <v>0</v>
      </c>
      <c r="M197" s="69">
        <f t="shared" ref="M197:N200" si="250">D197+G197+J197</f>
        <v>0</v>
      </c>
      <c r="N197" s="69">
        <f t="shared" si="250"/>
        <v>0</v>
      </c>
      <c r="O197" s="70">
        <f t="shared" ref="O197:O200" si="251">M197+N197</f>
        <v>0</v>
      </c>
    </row>
    <row r="198" spans="1:15" ht="30" x14ac:dyDescent="0.25">
      <c r="A198" s="263">
        <v>154</v>
      </c>
      <c r="B198" s="263" t="s">
        <v>409</v>
      </c>
      <c r="C198" s="78" t="s">
        <v>113</v>
      </c>
      <c r="D198" s="113">
        <f>SUM('6 (136):30'!D198)</f>
        <v>0</v>
      </c>
      <c r="E198" s="113">
        <f>SUM('6 (136):30'!E198)</f>
        <v>0</v>
      </c>
      <c r="F198" s="71">
        <f t="shared" si="247"/>
        <v>0</v>
      </c>
      <c r="G198" s="113">
        <f>SUM('6 (136):30'!G198)</f>
        <v>0</v>
      </c>
      <c r="H198" s="113">
        <f>SUM('6 (136):30'!H198)</f>
        <v>0</v>
      </c>
      <c r="I198" s="71">
        <f t="shared" si="248"/>
        <v>0</v>
      </c>
      <c r="J198" s="113">
        <f>SUM('6 (136):30'!J198)</f>
        <v>0</v>
      </c>
      <c r="K198" s="113">
        <f>SUM('6 (136):30'!K198)</f>
        <v>0</v>
      </c>
      <c r="L198" s="71">
        <f t="shared" si="249"/>
        <v>0</v>
      </c>
      <c r="M198" s="69">
        <f t="shared" si="250"/>
        <v>0</v>
      </c>
      <c r="N198" s="69">
        <f t="shared" si="250"/>
        <v>0</v>
      </c>
      <c r="O198" s="70">
        <f t="shared" si="251"/>
        <v>0</v>
      </c>
    </row>
    <row r="199" spans="1:15" x14ac:dyDescent="0.25">
      <c r="A199" s="263">
        <v>155</v>
      </c>
      <c r="B199" s="263" t="s">
        <v>410</v>
      </c>
      <c r="C199" s="78" t="s">
        <v>114</v>
      </c>
      <c r="D199" s="113">
        <f>SUM('6 (136):30'!D199)</f>
        <v>0</v>
      </c>
      <c r="E199" s="113">
        <f>SUM('6 (136):30'!E199)</f>
        <v>0</v>
      </c>
      <c r="F199" s="71">
        <f t="shared" si="247"/>
        <v>0</v>
      </c>
      <c r="G199" s="113">
        <f>SUM('6 (136):30'!G199)</f>
        <v>0</v>
      </c>
      <c r="H199" s="113">
        <f>SUM('6 (136):30'!H199)</f>
        <v>0</v>
      </c>
      <c r="I199" s="71">
        <f t="shared" si="248"/>
        <v>0</v>
      </c>
      <c r="J199" s="113">
        <f>SUM('6 (136):30'!J199)</f>
        <v>0</v>
      </c>
      <c r="K199" s="113">
        <f>SUM('6 (136):30'!K199)</f>
        <v>1</v>
      </c>
      <c r="L199" s="71">
        <f t="shared" si="249"/>
        <v>1</v>
      </c>
      <c r="M199" s="69">
        <f t="shared" si="250"/>
        <v>0</v>
      </c>
      <c r="N199" s="69">
        <f t="shared" si="250"/>
        <v>1</v>
      </c>
      <c r="O199" s="70">
        <f t="shared" si="251"/>
        <v>1</v>
      </c>
    </row>
    <row r="200" spans="1:15" x14ac:dyDescent="0.25">
      <c r="A200" s="263">
        <v>156</v>
      </c>
      <c r="B200" s="263" t="s">
        <v>411</v>
      </c>
      <c r="C200" s="78" t="s">
        <v>115</v>
      </c>
      <c r="D200" s="113">
        <f>SUM('6 (136):30'!D200)</f>
        <v>0</v>
      </c>
      <c r="E200" s="113">
        <f>SUM('6 (136):30'!E200)</f>
        <v>0</v>
      </c>
      <c r="F200" s="71">
        <f t="shared" si="247"/>
        <v>0</v>
      </c>
      <c r="G200" s="113">
        <f>SUM('6 (136):30'!G200)</f>
        <v>0</v>
      </c>
      <c r="H200" s="113">
        <f>SUM('6 (136):30'!H200)</f>
        <v>0</v>
      </c>
      <c r="I200" s="71">
        <f t="shared" si="248"/>
        <v>0</v>
      </c>
      <c r="J200" s="113">
        <f>SUM('6 (136):30'!J200)</f>
        <v>0</v>
      </c>
      <c r="K200" s="113">
        <f>SUM('6 (136):30'!K200)</f>
        <v>1</v>
      </c>
      <c r="L200" s="71">
        <f t="shared" si="249"/>
        <v>1</v>
      </c>
      <c r="M200" s="69">
        <f t="shared" si="250"/>
        <v>0</v>
      </c>
      <c r="N200" s="69">
        <f t="shared" si="250"/>
        <v>1</v>
      </c>
      <c r="O200" s="70">
        <f t="shared" si="251"/>
        <v>1</v>
      </c>
    </row>
    <row r="201" spans="1:15" s="262" customFormat="1" ht="14.25" x14ac:dyDescent="0.25">
      <c r="A201" s="261">
        <v>36</v>
      </c>
      <c r="B201" s="261" t="s">
        <v>412</v>
      </c>
      <c r="C201" s="77" t="s">
        <v>116</v>
      </c>
      <c r="D201" s="69">
        <f>SUM(D202:D211)</f>
        <v>0</v>
      </c>
      <c r="E201" s="69">
        <f t="shared" ref="E201:O201" si="252">SUM(E202:E211)</f>
        <v>0</v>
      </c>
      <c r="F201" s="69">
        <f t="shared" si="252"/>
        <v>0</v>
      </c>
      <c r="G201" s="69">
        <f t="shared" si="252"/>
        <v>0</v>
      </c>
      <c r="H201" s="69">
        <f t="shared" si="252"/>
        <v>101</v>
      </c>
      <c r="I201" s="69">
        <f t="shared" si="252"/>
        <v>101</v>
      </c>
      <c r="J201" s="69">
        <f t="shared" si="252"/>
        <v>0</v>
      </c>
      <c r="K201" s="69">
        <f t="shared" si="252"/>
        <v>7</v>
      </c>
      <c r="L201" s="69">
        <f t="shared" si="252"/>
        <v>7</v>
      </c>
      <c r="M201" s="69">
        <f t="shared" si="252"/>
        <v>0</v>
      </c>
      <c r="N201" s="69">
        <f t="shared" si="252"/>
        <v>108</v>
      </c>
      <c r="O201" s="69">
        <f t="shared" si="252"/>
        <v>108</v>
      </c>
    </row>
    <row r="202" spans="1:15" x14ac:dyDescent="0.25">
      <c r="A202" s="263">
        <v>157</v>
      </c>
      <c r="B202" s="263" t="s">
        <v>413</v>
      </c>
      <c r="C202" s="78" t="s">
        <v>176</v>
      </c>
      <c r="D202" s="113">
        <f>SUM('6 (136):30'!D202)</f>
        <v>0</v>
      </c>
      <c r="E202" s="113">
        <f>SUM('6 (136):30'!E202)</f>
        <v>0</v>
      </c>
      <c r="F202" s="71">
        <f>D202+E202</f>
        <v>0</v>
      </c>
      <c r="G202" s="113">
        <f>SUM('6 (136):30'!G202)</f>
        <v>0</v>
      </c>
      <c r="H202" s="113">
        <f>SUM('6 (136):30'!H202)</f>
        <v>0</v>
      </c>
      <c r="I202" s="71">
        <f>G202+H202</f>
        <v>0</v>
      </c>
      <c r="J202" s="113">
        <f>SUM('6 (136):30'!J202)</f>
        <v>0</v>
      </c>
      <c r="K202" s="113">
        <f>SUM('6 (136):30'!K202)</f>
        <v>0</v>
      </c>
      <c r="L202" s="71">
        <f>J202+K202</f>
        <v>0</v>
      </c>
      <c r="M202" s="69">
        <f>D202+G202+J202</f>
        <v>0</v>
      </c>
      <c r="N202" s="69">
        <f>E202+H202+K202</f>
        <v>0</v>
      </c>
      <c r="O202" s="70">
        <f>M202+N202</f>
        <v>0</v>
      </c>
    </row>
    <row r="203" spans="1:15" x14ac:dyDescent="0.25">
      <c r="A203" s="263">
        <v>158</v>
      </c>
      <c r="B203" s="263" t="s">
        <v>414</v>
      </c>
      <c r="C203" s="78" t="s">
        <v>117</v>
      </c>
      <c r="D203" s="113">
        <f>SUM('6 (136):30'!D203)</f>
        <v>0</v>
      </c>
      <c r="E203" s="113">
        <f>SUM('6 (136):30'!E203)</f>
        <v>0</v>
      </c>
      <c r="F203" s="71">
        <f t="shared" ref="F203:F207" si="253">D203+E203</f>
        <v>0</v>
      </c>
      <c r="G203" s="113">
        <f>SUM('6 (136):30'!G203)</f>
        <v>0</v>
      </c>
      <c r="H203" s="113">
        <f>SUM('6 (136):30'!H203)</f>
        <v>1</v>
      </c>
      <c r="I203" s="71">
        <f t="shared" ref="I203:I207" si="254">G203+H203</f>
        <v>1</v>
      </c>
      <c r="J203" s="113">
        <f>SUM('6 (136):30'!J203)</f>
        <v>0</v>
      </c>
      <c r="K203" s="113">
        <f>SUM('6 (136):30'!K203)</f>
        <v>2</v>
      </c>
      <c r="L203" s="71">
        <f t="shared" ref="L203:L206" si="255">J203+K203</f>
        <v>2</v>
      </c>
      <c r="M203" s="69">
        <f t="shared" ref="M203:N222" si="256">D203+G203+J203</f>
        <v>0</v>
      </c>
      <c r="N203" s="69">
        <f t="shared" si="256"/>
        <v>3</v>
      </c>
      <c r="O203" s="70">
        <f t="shared" ref="O203:O206" si="257">M203+N203</f>
        <v>3</v>
      </c>
    </row>
    <row r="204" spans="1:15" s="276" customFormat="1" x14ac:dyDescent="0.25">
      <c r="A204" s="263">
        <v>159</v>
      </c>
      <c r="B204" s="263" t="s">
        <v>570</v>
      </c>
      <c r="C204" s="78" t="s">
        <v>544</v>
      </c>
      <c r="D204" s="113">
        <f>SUM('6 (136):30'!D204)</f>
        <v>0</v>
      </c>
      <c r="E204" s="113">
        <f>SUM('6 (136):30'!E204)</f>
        <v>0</v>
      </c>
      <c r="F204" s="71">
        <f t="shared" ref="F204" si="258">D204+E204</f>
        <v>0</v>
      </c>
      <c r="G204" s="113">
        <f>SUM('6 (136):30'!G204)</f>
        <v>0</v>
      </c>
      <c r="H204" s="113">
        <f>SUM('6 (136):30'!H204)</f>
        <v>0</v>
      </c>
      <c r="I204" s="71">
        <f t="shared" ref="I204" si="259">G204+H204</f>
        <v>0</v>
      </c>
      <c r="J204" s="113">
        <f>SUM('6 (136):30'!J204)</f>
        <v>0</v>
      </c>
      <c r="K204" s="113">
        <f>SUM('6 (136):30'!K204)</f>
        <v>0</v>
      </c>
      <c r="L204" s="71">
        <f t="shared" ref="L204" si="260">J204+K204</f>
        <v>0</v>
      </c>
      <c r="M204" s="69">
        <f t="shared" ref="M204" si="261">D204+G204+J204</f>
        <v>0</v>
      </c>
      <c r="N204" s="69">
        <f t="shared" ref="N204" si="262">E204+H204+K204</f>
        <v>0</v>
      </c>
      <c r="O204" s="70">
        <f t="shared" ref="O204" si="263">M204+N204</f>
        <v>0</v>
      </c>
    </row>
    <row r="205" spans="1:15" ht="30" x14ac:dyDescent="0.25">
      <c r="A205" s="263">
        <v>160</v>
      </c>
      <c r="B205" s="263" t="s">
        <v>415</v>
      </c>
      <c r="C205" s="78" t="s">
        <v>118</v>
      </c>
      <c r="D205" s="113">
        <f>SUM('6 (136):30'!D205)</f>
        <v>0</v>
      </c>
      <c r="E205" s="113">
        <f>SUM('6 (136):30'!E205)</f>
        <v>0</v>
      </c>
      <c r="F205" s="71">
        <f t="shared" si="253"/>
        <v>0</v>
      </c>
      <c r="G205" s="113">
        <f>SUM('6 (136):30'!G205)</f>
        <v>0</v>
      </c>
      <c r="H205" s="113">
        <f>SUM('6 (136):30'!H205)</f>
        <v>0</v>
      </c>
      <c r="I205" s="71">
        <f t="shared" si="254"/>
        <v>0</v>
      </c>
      <c r="J205" s="113">
        <f>SUM('6 (136):30'!J205)</f>
        <v>0</v>
      </c>
      <c r="K205" s="113">
        <f>SUM('6 (136):30'!K205)</f>
        <v>0</v>
      </c>
      <c r="L205" s="71">
        <f t="shared" si="255"/>
        <v>0</v>
      </c>
      <c r="M205" s="69">
        <f t="shared" si="256"/>
        <v>0</v>
      </c>
      <c r="N205" s="69">
        <f t="shared" si="256"/>
        <v>0</v>
      </c>
      <c r="O205" s="70">
        <f t="shared" si="257"/>
        <v>0</v>
      </c>
    </row>
    <row r="206" spans="1:15" x14ac:dyDescent="0.25">
      <c r="A206" s="263">
        <v>161</v>
      </c>
      <c r="B206" s="263" t="s">
        <v>416</v>
      </c>
      <c r="C206" s="81" t="s">
        <v>119</v>
      </c>
      <c r="D206" s="113">
        <f>SUM('6 (136):30'!D206)</f>
        <v>0</v>
      </c>
      <c r="E206" s="113">
        <f>SUM('6 (136):30'!E206)</f>
        <v>0</v>
      </c>
      <c r="F206" s="71">
        <f t="shared" si="253"/>
        <v>0</v>
      </c>
      <c r="G206" s="113">
        <f>SUM('6 (136):30'!G206)</f>
        <v>0</v>
      </c>
      <c r="H206" s="113">
        <f>SUM('6 (136):30'!H206)</f>
        <v>0</v>
      </c>
      <c r="I206" s="71">
        <f t="shared" si="254"/>
        <v>0</v>
      </c>
      <c r="J206" s="113">
        <f>SUM('6 (136):30'!J206)</f>
        <v>0</v>
      </c>
      <c r="K206" s="113">
        <f>SUM('6 (136):30'!K206)</f>
        <v>0</v>
      </c>
      <c r="L206" s="71">
        <f t="shared" si="255"/>
        <v>0</v>
      </c>
      <c r="M206" s="69">
        <f t="shared" si="256"/>
        <v>0</v>
      </c>
      <c r="N206" s="69">
        <f t="shared" si="256"/>
        <v>0</v>
      </c>
      <c r="O206" s="70">
        <f t="shared" si="257"/>
        <v>0</v>
      </c>
    </row>
    <row r="207" spans="1:15" x14ac:dyDescent="0.25">
      <c r="A207" s="263">
        <v>162</v>
      </c>
      <c r="B207" s="263" t="s">
        <v>417</v>
      </c>
      <c r="C207" s="266" t="s">
        <v>418</v>
      </c>
      <c r="D207" s="113">
        <f>SUM('6 (136):30'!D207)</f>
        <v>0</v>
      </c>
      <c r="E207" s="113">
        <f>SUM('6 (136):30'!E207)</f>
        <v>0</v>
      </c>
      <c r="F207" s="71">
        <f t="shared" si="253"/>
        <v>0</v>
      </c>
      <c r="G207" s="113">
        <f>SUM('6 (136):30'!G207)</f>
        <v>0</v>
      </c>
      <c r="H207" s="113">
        <f>SUM('6 (136):30'!H207)</f>
        <v>0</v>
      </c>
      <c r="I207" s="71">
        <f t="shared" si="254"/>
        <v>0</v>
      </c>
      <c r="J207" s="113">
        <f>SUM('6 (136):30'!J207)</f>
        <v>0</v>
      </c>
      <c r="K207" s="113">
        <f>SUM('6 (136):30'!K207)</f>
        <v>0</v>
      </c>
      <c r="L207" s="71">
        <f t="shared" ref="L207:L228" si="264">J207+K207</f>
        <v>0</v>
      </c>
      <c r="M207" s="69">
        <f t="shared" si="256"/>
        <v>0</v>
      </c>
      <c r="N207" s="69">
        <f t="shared" si="256"/>
        <v>0</v>
      </c>
      <c r="O207" s="70">
        <f t="shared" ref="O207" si="265">M207+N207</f>
        <v>0</v>
      </c>
    </row>
    <row r="208" spans="1:15" s="276" customFormat="1" x14ac:dyDescent="0.25">
      <c r="A208" s="263">
        <v>163</v>
      </c>
      <c r="B208" s="263" t="s">
        <v>542</v>
      </c>
      <c r="C208" s="266" t="s">
        <v>543</v>
      </c>
      <c r="D208" s="113">
        <f>SUM('6 (136):30'!D208)</f>
        <v>0</v>
      </c>
      <c r="E208" s="113">
        <f>SUM('6 (136):30'!E208)</f>
        <v>0</v>
      </c>
      <c r="F208" s="71">
        <f t="shared" ref="F208:F211" si="266">D208+E208</f>
        <v>0</v>
      </c>
      <c r="G208" s="113">
        <f>SUM('6 (136):30'!G208)</f>
        <v>0</v>
      </c>
      <c r="H208" s="113">
        <f>SUM('6 (136):30'!H208)</f>
        <v>100</v>
      </c>
      <c r="I208" s="71">
        <f t="shared" ref="I208:I211" si="267">G208+H208</f>
        <v>100</v>
      </c>
      <c r="J208" s="113">
        <f>SUM('6 (136):30'!J208)</f>
        <v>0</v>
      </c>
      <c r="K208" s="113">
        <f>SUM('6 (136):30'!K208)</f>
        <v>0</v>
      </c>
      <c r="L208" s="71">
        <f t="shared" ref="L208" si="268">J208+K208</f>
        <v>0</v>
      </c>
      <c r="M208" s="69">
        <f t="shared" ref="M208" si="269">D208+G208+J208</f>
        <v>0</v>
      </c>
      <c r="N208" s="69">
        <f t="shared" ref="N208" si="270">E208+H208+K208</f>
        <v>100</v>
      </c>
      <c r="O208" s="70">
        <f t="shared" ref="O208" si="271">M208+N208</f>
        <v>100</v>
      </c>
    </row>
    <row r="209" spans="1:15" s="278" customFormat="1" ht="30" x14ac:dyDescent="0.25">
      <c r="A209" s="263">
        <v>164</v>
      </c>
      <c r="B209" s="263" t="s">
        <v>561</v>
      </c>
      <c r="C209" s="266" t="s">
        <v>562</v>
      </c>
      <c r="D209" s="113">
        <f>SUM('6 (136):30'!D209)</f>
        <v>0</v>
      </c>
      <c r="E209" s="113">
        <f>SUM('6 (136):30'!E209)</f>
        <v>0</v>
      </c>
      <c r="F209" s="71">
        <f t="shared" si="266"/>
        <v>0</v>
      </c>
      <c r="G209" s="113">
        <f>SUM('6 (136):30'!G209)</f>
        <v>0</v>
      </c>
      <c r="H209" s="113">
        <f>SUM('6 (136):30'!H209)</f>
        <v>0</v>
      </c>
      <c r="I209" s="71">
        <f t="shared" si="267"/>
        <v>0</v>
      </c>
      <c r="J209" s="113">
        <f>SUM('6 (136):30'!J209)</f>
        <v>0</v>
      </c>
      <c r="K209" s="113">
        <f>SUM('6 (136):30'!K209)</f>
        <v>5</v>
      </c>
      <c r="L209" s="71">
        <f t="shared" ref="L209:L211" si="272">J209+K209</f>
        <v>5</v>
      </c>
      <c r="M209" s="69">
        <f t="shared" ref="M209:M211" si="273">D209+G209+J209</f>
        <v>0</v>
      </c>
      <c r="N209" s="69">
        <f t="shared" ref="N209:N211" si="274">E209+H209+K209</f>
        <v>5</v>
      </c>
      <c r="O209" s="70">
        <f t="shared" ref="O209:O211" si="275">M209+N209</f>
        <v>5</v>
      </c>
    </row>
    <row r="210" spans="1:15" s="278" customFormat="1" ht="30" x14ac:dyDescent="0.25">
      <c r="A210" s="263">
        <v>165</v>
      </c>
      <c r="B210" s="263" t="s">
        <v>563</v>
      </c>
      <c r="C210" s="266" t="s">
        <v>564</v>
      </c>
      <c r="D210" s="113">
        <f>SUM('6 (136):30'!D210)</f>
        <v>0</v>
      </c>
      <c r="E210" s="113">
        <f>SUM('6 (136):30'!E210)</f>
        <v>0</v>
      </c>
      <c r="F210" s="71">
        <f t="shared" si="266"/>
        <v>0</v>
      </c>
      <c r="G210" s="113">
        <f>SUM('6 (136):30'!G210)</f>
        <v>0</v>
      </c>
      <c r="H210" s="113">
        <f>SUM('6 (136):30'!H210)</f>
        <v>0</v>
      </c>
      <c r="I210" s="71">
        <f t="shared" si="267"/>
        <v>0</v>
      </c>
      <c r="J210" s="113">
        <f>SUM('6 (136):30'!J210)</f>
        <v>0</v>
      </c>
      <c r="K210" s="113">
        <f>SUM('6 (136):30'!K210)</f>
        <v>0</v>
      </c>
      <c r="L210" s="71">
        <f t="shared" si="272"/>
        <v>0</v>
      </c>
      <c r="M210" s="69">
        <f t="shared" si="273"/>
        <v>0</v>
      </c>
      <c r="N210" s="69">
        <f t="shared" si="274"/>
        <v>0</v>
      </c>
      <c r="O210" s="70">
        <f t="shared" si="275"/>
        <v>0</v>
      </c>
    </row>
    <row r="211" spans="1:15" s="278" customFormat="1" ht="30" x14ac:dyDescent="0.25">
      <c r="A211" s="263">
        <v>166</v>
      </c>
      <c r="B211" s="263" t="s">
        <v>565</v>
      </c>
      <c r="C211" s="266" t="s">
        <v>566</v>
      </c>
      <c r="D211" s="113">
        <f>SUM('6 (136):30'!D211)</f>
        <v>0</v>
      </c>
      <c r="E211" s="113">
        <f>SUM('6 (136):30'!E211)</f>
        <v>0</v>
      </c>
      <c r="F211" s="71">
        <f t="shared" si="266"/>
        <v>0</v>
      </c>
      <c r="G211" s="113">
        <f>SUM('6 (136):30'!G211)</f>
        <v>0</v>
      </c>
      <c r="H211" s="113">
        <f>SUM('6 (136):30'!H211)</f>
        <v>0</v>
      </c>
      <c r="I211" s="71">
        <f t="shared" si="267"/>
        <v>0</v>
      </c>
      <c r="J211" s="113">
        <f>SUM('6 (136):30'!J211)</f>
        <v>0</v>
      </c>
      <c r="K211" s="113">
        <f>SUM('6 (136):30'!K211)</f>
        <v>0</v>
      </c>
      <c r="L211" s="71">
        <f t="shared" si="272"/>
        <v>0</v>
      </c>
      <c r="M211" s="69">
        <f t="shared" si="273"/>
        <v>0</v>
      </c>
      <c r="N211" s="69">
        <f t="shared" si="274"/>
        <v>0</v>
      </c>
      <c r="O211" s="70">
        <f t="shared" si="275"/>
        <v>0</v>
      </c>
    </row>
    <row r="212" spans="1:15" s="262" customFormat="1" x14ac:dyDescent="0.25">
      <c r="A212" s="261">
        <v>37</v>
      </c>
      <c r="B212" s="261" t="s">
        <v>419</v>
      </c>
      <c r="C212" s="77" t="s">
        <v>134</v>
      </c>
      <c r="D212" s="69">
        <f>SUM(D213:D228)</f>
        <v>0</v>
      </c>
      <c r="E212" s="69">
        <f t="shared" ref="E212:O212" si="276">SUM(E213:E228)</f>
        <v>0</v>
      </c>
      <c r="F212" s="69">
        <f t="shared" si="276"/>
        <v>0</v>
      </c>
      <c r="G212" s="69">
        <f t="shared" si="276"/>
        <v>0</v>
      </c>
      <c r="H212" s="69">
        <f t="shared" si="276"/>
        <v>0</v>
      </c>
      <c r="I212" s="69">
        <f t="shared" si="276"/>
        <v>0</v>
      </c>
      <c r="J212" s="69">
        <f t="shared" si="276"/>
        <v>0</v>
      </c>
      <c r="K212" s="69">
        <f t="shared" si="276"/>
        <v>0</v>
      </c>
      <c r="L212" s="71">
        <f t="shared" si="264"/>
        <v>0</v>
      </c>
      <c r="M212" s="69">
        <f t="shared" si="256"/>
        <v>0</v>
      </c>
      <c r="N212" s="69">
        <f t="shared" si="256"/>
        <v>0</v>
      </c>
      <c r="O212" s="69">
        <f t="shared" si="276"/>
        <v>0</v>
      </c>
    </row>
    <row r="213" spans="1:15" x14ac:dyDescent="0.25">
      <c r="A213" s="263">
        <v>167</v>
      </c>
      <c r="B213" s="263" t="s">
        <v>420</v>
      </c>
      <c r="C213" s="78" t="s">
        <v>519</v>
      </c>
      <c r="D213" s="113">
        <f>SUM('6 (136):30'!D213)</f>
        <v>0</v>
      </c>
      <c r="E213" s="113">
        <f>SUM('6 (136):30'!E213)</f>
        <v>0</v>
      </c>
      <c r="F213" s="71">
        <f t="shared" ref="F213:F228" si="277">D213+E213</f>
        <v>0</v>
      </c>
      <c r="G213" s="113">
        <f>SUM('6 (136):30'!G213)</f>
        <v>0</v>
      </c>
      <c r="H213" s="113">
        <f>SUM('6 (136):30'!H213)</f>
        <v>0</v>
      </c>
      <c r="I213" s="71">
        <f t="shared" ref="I213:I228" si="278">G213+H213</f>
        <v>0</v>
      </c>
      <c r="J213" s="113">
        <f>SUM('6 (136):30'!J213)</f>
        <v>0</v>
      </c>
      <c r="K213" s="113">
        <f>SUM('6 (136):30'!K213)</f>
        <v>0</v>
      </c>
      <c r="L213" s="71">
        <f t="shared" si="264"/>
        <v>0</v>
      </c>
      <c r="M213" s="69">
        <f t="shared" si="256"/>
        <v>0</v>
      </c>
      <c r="N213" s="69">
        <f t="shared" si="256"/>
        <v>0</v>
      </c>
      <c r="O213" s="70">
        <f t="shared" ref="O213:O224" si="279">M213+N213</f>
        <v>0</v>
      </c>
    </row>
    <row r="214" spans="1:15" x14ac:dyDescent="0.25">
      <c r="A214" s="263">
        <v>168</v>
      </c>
      <c r="B214" s="263" t="s">
        <v>421</v>
      </c>
      <c r="C214" s="78" t="s">
        <v>520</v>
      </c>
      <c r="D214" s="113">
        <f>SUM('6 (136):30'!D214)</f>
        <v>0</v>
      </c>
      <c r="E214" s="113">
        <f>SUM('6 (136):30'!E214)</f>
        <v>0</v>
      </c>
      <c r="F214" s="71">
        <f t="shared" si="277"/>
        <v>0</v>
      </c>
      <c r="G214" s="113">
        <f>SUM('6 (136):30'!G214)</f>
        <v>0</v>
      </c>
      <c r="H214" s="113">
        <f>SUM('6 (136):30'!H214)</f>
        <v>0</v>
      </c>
      <c r="I214" s="71">
        <f t="shared" si="278"/>
        <v>0</v>
      </c>
      <c r="J214" s="113">
        <f>SUM('6 (136):30'!J214)</f>
        <v>0</v>
      </c>
      <c r="K214" s="113">
        <f>SUM('6 (136):30'!K214)</f>
        <v>0</v>
      </c>
      <c r="L214" s="71">
        <f t="shared" si="264"/>
        <v>0</v>
      </c>
      <c r="M214" s="69">
        <f t="shared" si="256"/>
        <v>0</v>
      </c>
      <c r="N214" s="69">
        <f t="shared" si="256"/>
        <v>0</v>
      </c>
      <c r="O214" s="70">
        <f t="shared" si="279"/>
        <v>0</v>
      </c>
    </row>
    <row r="215" spans="1:15" ht="30" x14ac:dyDescent="0.25">
      <c r="A215" s="263">
        <v>169</v>
      </c>
      <c r="B215" s="263" t="s">
        <v>422</v>
      </c>
      <c r="C215" s="78" t="s">
        <v>522</v>
      </c>
      <c r="D215" s="113">
        <f>SUM('6 (136):30'!D215)</f>
        <v>0</v>
      </c>
      <c r="E215" s="113">
        <f>SUM('6 (136):30'!E215)</f>
        <v>0</v>
      </c>
      <c r="F215" s="71">
        <f t="shared" si="277"/>
        <v>0</v>
      </c>
      <c r="G215" s="113">
        <f>SUM('6 (136):30'!G215)</f>
        <v>0</v>
      </c>
      <c r="H215" s="113">
        <f>SUM('6 (136):30'!H215)</f>
        <v>0</v>
      </c>
      <c r="I215" s="71">
        <f t="shared" si="278"/>
        <v>0</v>
      </c>
      <c r="J215" s="113">
        <f>SUM('6 (136):30'!J215)</f>
        <v>0</v>
      </c>
      <c r="K215" s="113">
        <f>SUM('6 (136):30'!K215)</f>
        <v>0</v>
      </c>
      <c r="L215" s="71">
        <f t="shared" si="264"/>
        <v>0</v>
      </c>
      <c r="M215" s="69">
        <f t="shared" si="256"/>
        <v>0</v>
      </c>
      <c r="N215" s="69">
        <f t="shared" si="256"/>
        <v>0</v>
      </c>
      <c r="O215" s="70">
        <f t="shared" si="279"/>
        <v>0</v>
      </c>
    </row>
    <row r="216" spans="1:15" ht="30" x14ac:dyDescent="0.25">
      <c r="A216" s="263">
        <v>170</v>
      </c>
      <c r="B216" s="263" t="s">
        <v>423</v>
      </c>
      <c r="C216" s="78" t="s">
        <v>521</v>
      </c>
      <c r="D216" s="113">
        <f>SUM('6 (136):30'!D216)</f>
        <v>0</v>
      </c>
      <c r="E216" s="113">
        <f>SUM('6 (136):30'!E216)</f>
        <v>0</v>
      </c>
      <c r="F216" s="71">
        <f t="shared" si="277"/>
        <v>0</v>
      </c>
      <c r="G216" s="113">
        <f>SUM('6 (136):30'!G216)</f>
        <v>0</v>
      </c>
      <c r="H216" s="113">
        <f>SUM('6 (136):30'!H216)</f>
        <v>0</v>
      </c>
      <c r="I216" s="71">
        <f t="shared" si="278"/>
        <v>0</v>
      </c>
      <c r="J216" s="113">
        <f>SUM('6 (136):30'!J216)</f>
        <v>0</v>
      </c>
      <c r="K216" s="113">
        <f>SUM('6 (136):30'!K216)</f>
        <v>0</v>
      </c>
      <c r="L216" s="71">
        <f t="shared" si="264"/>
        <v>0</v>
      </c>
      <c r="M216" s="69">
        <f t="shared" si="256"/>
        <v>0</v>
      </c>
      <c r="N216" s="69">
        <f t="shared" si="256"/>
        <v>0</v>
      </c>
      <c r="O216" s="70">
        <f t="shared" si="279"/>
        <v>0</v>
      </c>
    </row>
    <row r="217" spans="1:15" x14ac:dyDescent="0.25">
      <c r="A217" s="263">
        <v>171</v>
      </c>
      <c r="B217" s="263" t="s">
        <v>424</v>
      </c>
      <c r="C217" s="78" t="s">
        <v>186</v>
      </c>
      <c r="D217" s="113">
        <f>SUM('6 (136):30'!D217)</f>
        <v>0</v>
      </c>
      <c r="E217" s="113">
        <f>SUM('6 (136):30'!E217)</f>
        <v>0</v>
      </c>
      <c r="F217" s="71">
        <f t="shared" si="277"/>
        <v>0</v>
      </c>
      <c r="G217" s="113">
        <f>SUM('6 (136):30'!G217)</f>
        <v>0</v>
      </c>
      <c r="H217" s="113">
        <f>SUM('6 (136):30'!H217)</f>
        <v>0</v>
      </c>
      <c r="I217" s="71">
        <f t="shared" si="278"/>
        <v>0</v>
      </c>
      <c r="J217" s="113">
        <f>SUM('6 (136):30'!J217)</f>
        <v>0</v>
      </c>
      <c r="K217" s="113">
        <f>SUM('6 (136):30'!K217)</f>
        <v>0</v>
      </c>
      <c r="L217" s="71">
        <f t="shared" si="264"/>
        <v>0</v>
      </c>
      <c r="M217" s="69">
        <f t="shared" si="256"/>
        <v>0</v>
      </c>
      <c r="N217" s="69">
        <f t="shared" si="256"/>
        <v>0</v>
      </c>
      <c r="O217" s="70">
        <f t="shared" si="279"/>
        <v>0</v>
      </c>
    </row>
    <row r="218" spans="1:15" x14ac:dyDescent="0.25">
      <c r="A218" s="263">
        <v>172</v>
      </c>
      <c r="B218" s="263" t="s">
        <v>425</v>
      </c>
      <c r="C218" s="78" t="s">
        <v>187</v>
      </c>
      <c r="D218" s="113">
        <f>SUM('6 (136):30'!D218)</f>
        <v>0</v>
      </c>
      <c r="E218" s="113">
        <f>SUM('6 (136):30'!E218)</f>
        <v>0</v>
      </c>
      <c r="F218" s="71">
        <f t="shared" si="277"/>
        <v>0</v>
      </c>
      <c r="G218" s="113">
        <f>SUM('6 (136):30'!G218)</f>
        <v>0</v>
      </c>
      <c r="H218" s="113">
        <f>SUM('6 (136):30'!H218)</f>
        <v>0</v>
      </c>
      <c r="I218" s="71">
        <f t="shared" si="278"/>
        <v>0</v>
      </c>
      <c r="J218" s="113">
        <f>SUM('6 (136):30'!J218)</f>
        <v>0</v>
      </c>
      <c r="K218" s="113">
        <f>SUM('6 (136):30'!K218)</f>
        <v>0</v>
      </c>
      <c r="L218" s="71">
        <f t="shared" si="264"/>
        <v>0</v>
      </c>
      <c r="M218" s="69">
        <f t="shared" si="256"/>
        <v>0</v>
      </c>
      <c r="N218" s="69">
        <f t="shared" si="256"/>
        <v>0</v>
      </c>
      <c r="O218" s="70">
        <f t="shared" si="279"/>
        <v>0</v>
      </c>
    </row>
    <row r="219" spans="1:15" x14ac:dyDescent="0.25">
      <c r="A219" s="263">
        <v>173</v>
      </c>
      <c r="B219" s="263" t="s">
        <v>426</v>
      </c>
      <c r="C219" s="78" t="s">
        <v>188</v>
      </c>
      <c r="D219" s="113">
        <f>SUM('6 (136):30'!D219)</f>
        <v>0</v>
      </c>
      <c r="E219" s="113">
        <f>SUM('6 (136):30'!E219)</f>
        <v>0</v>
      </c>
      <c r="F219" s="71">
        <f t="shared" si="277"/>
        <v>0</v>
      </c>
      <c r="G219" s="113">
        <f>SUM('6 (136):30'!G219)</f>
        <v>0</v>
      </c>
      <c r="H219" s="113">
        <f>SUM('6 (136):30'!H219)</f>
        <v>0</v>
      </c>
      <c r="I219" s="71">
        <f t="shared" si="278"/>
        <v>0</v>
      </c>
      <c r="J219" s="113">
        <f>SUM('6 (136):30'!J219)</f>
        <v>0</v>
      </c>
      <c r="K219" s="113">
        <f>SUM('6 (136):30'!K219)</f>
        <v>0</v>
      </c>
      <c r="L219" s="71">
        <f t="shared" si="264"/>
        <v>0</v>
      </c>
      <c r="M219" s="69">
        <f t="shared" si="256"/>
        <v>0</v>
      </c>
      <c r="N219" s="69">
        <f t="shared" si="256"/>
        <v>0</v>
      </c>
      <c r="O219" s="70">
        <f t="shared" si="279"/>
        <v>0</v>
      </c>
    </row>
    <row r="220" spans="1:15" x14ac:dyDescent="0.25">
      <c r="A220" s="263">
        <v>174</v>
      </c>
      <c r="B220" s="263" t="s">
        <v>427</v>
      </c>
      <c r="C220" s="78" t="s">
        <v>189</v>
      </c>
      <c r="D220" s="113">
        <f>SUM('6 (136):30'!D220)</f>
        <v>0</v>
      </c>
      <c r="E220" s="113">
        <f>SUM('6 (136):30'!E220)</f>
        <v>0</v>
      </c>
      <c r="F220" s="71">
        <f t="shared" si="277"/>
        <v>0</v>
      </c>
      <c r="G220" s="113">
        <f>SUM('6 (136):30'!G220)</f>
        <v>0</v>
      </c>
      <c r="H220" s="113">
        <f>SUM('6 (136):30'!H220)</f>
        <v>0</v>
      </c>
      <c r="I220" s="71">
        <f t="shared" si="278"/>
        <v>0</v>
      </c>
      <c r="J220" s="113">
        <f>SUM('6 (136):30'!J220)</f>
        <v>0</v>
      </c>
      <c r="K220" s="113">
        <f>SUM('6 (136):30'!K220)</f>
        <v>0</v>
      </c>
      <c r="L220" s="71">
        <f t="shared" si="264"/>
        <v>0</v>
      </c>
      <c r="M220" s="69">
        <f t="shared" si="256"/>
        <v>0</v>
      </c>
      <c r="N220" s="69">
        <f t="shared" si="256"/>
        <v>0</v>
      </c>
      <c r="O220" s="70">
        <f t="shared" si="279"/>
        <v>0</v>
      </c>
    </row>
    <row r="221" spans="1:15" x14ac:dyDescent="0.25">
      <c r="A221" s="263">
        <v>175</v>
      </c>
      <c r="B221" s="263" t="s">
        <v>428</v>
      </c>
      <c r="C221" s="78" t="s">
        <v>135</v>
      </c>
      <c r="D221" s="72"/>
      <c r="E221" s="113">
        <f>SUM('6 (136):30'!E221)</f>
        <v>0</v>
      </c>
      <c r="F221" s="71">
        <f t="shared" si="277"/>
        <v>0</v>
      </c>
      <c r="G221" s="72"/>
      <c r="H221" s="113">
        <f>SUM('6 (136):30'!H221)</f>
        <v>0</v>
      </c>
      <c r="I221" s="71">
        <f t="shared" si="278"/>
        <v>0</v>
      </c>
      <c r="J221" s="72"/>
      <c r="K221" s="113">
        <f>SUM('6 (136):30'!K221)</f>
        <v>0</v>
      </c>
      <c r="L221" s="71">
        <f t="shared" si="264"/>
        <v>0</v>
      </c>
      <c r="M221" s="69">
        <f t="shared" si="256"/>
        <v>0</v>
      </c>
      <c r="N221" s="69">
        <f t="shared" si="256"/>
        <v>0</v>
      </c>
      <c r="O221" s="70">
        <f t="shared" si="279"/>
        <v>0</v>
      </c>
    </row>
    <row r="222" spans="1:15" ht="30" x14ac:dyDescent="0.25">
      <c r="A222" s="263">
        <v>176</v>
      </c>
      <c r="B222" s="263" t="s">
        <v>429</v>
      </c>
      <c r="C222" s="78" t="s">
        <v>138</v>
      </c>
      <c r="D222" s="72"/>
      <c r="E222" s="113">
        <f>SUM('6 (136):30'!E222)</f>
        <v>0</v>
      </c>
      <c r="F222" s="71">
        <f t="shared" si="277"/>
        <v>0</v>
      </c>
      <c r="G222" s="72"/>
      <c r="H222" s="113">
        <f>SUM('6 (136):30'!H222)</f>
        <v>0</v>
      </c>
      <c r="I222" s="71">
        <f t="shared" si="278"/>
        <v>0</v>
      </c>
      <c r="J222" s="72"/>
      <c r="K222" s="113">
        <f>SUM('6 (136):30'!K222)</f>
        <v>0</v>
      </c>
      <c r="L222" s="71">
        <f t="shared" si="264"/>
        <v>0</v>
      </c>
      <c r="M222" s="69">
        <f t="shared" si="256"/>
        <v>0</v>
      </c>
      <c r="N222" s="69">
        <f t="shared" si="256"/>
        <v>0</v>
      </c>
      <c r="O222" s="70">
        <f t="shared" si="279"/>
        <v>0</v>
      </c>
    </row>
    <row r="223" spans="1:15" x14ac:dyDescent="0.25">
      <c r="A223" s="263">
        <v>177</v>
      </c>
      <c r="B223" s="263" t="s">
        <v>430</v>
      </c>
      <c r="C223" s="78" t="s">
        <v>523</v>
      </c>
      <c r="D223" s="72"/>
      <c r="E223" s="113">
        <f>SUM('6 (136):30'!E223)</f>
        <v>0</v>
      </c>
      <c r="F223" s="71">
        <f t="shared" si="277"/>
        <v>0</v>
      </c>
      <c r="G223" s="72"/>
      <c r="H223" s="113">
        <f>SUM('6 (136):30'!H223)</f>
        <v>0</v>
      </c>
      <c r="I223" s="71">
        <f t="shared" si="278"/>
        <v>0</v>
      </c>
      <c r="J223" s="72"/>
      <c r="K223" s="113">
        <f>SUM('6 (136):30'!K223)</f>
        <v>0</v>
      </c>
      <c r="L223" s="71">
        <f t="shared" si="264"/>
        <v>0</v>
      </c>
      <c r="M223" s="69">
        <f t="shared" ref="M223:N229" si="280">D223+G223+J223</f>
        <v>0</v>
      </c>
      <c r="N223" s="69">
        <f t="shared" si="280"/>
        <v>0</v>
      </c>
      <c r="O223" s="70">
        <f t="shared" si="279"/>
        <v>0</v>
      </c>
    </row>
    <row r="224" spans="1:15" ht="30" x14ac:dyDescent="0.25">
      <c r="A224" s="263">
        <v>178</v>
      </c>
      <c r="B224" s="263" t="s">
        <v>431</v>
      </c>
      <c r="C224" s="78" t="s">
        <v>185</v>
      </c>
      <c r="D224" s="72"/>
      <c r="E224" s="113">
        <f>SUM('6 (136):30'!E224)</f>
        <v>0</v>
      </c>
      <c r="F224" s="71">
        <f t="shared" si="277"/>
        <v>0</v>
      </c>
      <c r="G224" s="72"/>
      <c r="H224" s="113">
        <f>SUM('6 (136):30'!H224)</f>
        <v>0</v>
      </c>
      <c r="I224" s="71">
        <f t="shared" si="278"/>
        <v>0</v>
      </c>
      <c r="J224" s="72"/>
      <c r="K224" s="113">
        <f>SUM('6 (136):30'!K224)</f>
        <v>0</v>
      </c>
      <c r="L224" s="71">
        <f t="shared" si="264"/>
        <v>0</v>
      </c>
      <c r="M224" s="69">
        <f t="shared" si="280"/>
        <v>0</v>
      </c>
      <c r="N224" s="69">
        <f t="shared" si="280"/>
        <v>0</v>
      </c>
      <c r="O224" s="70">
        <f t="shared" si="279"/>
        <v>0</v>
      </c>
    </row>
    <row r="225" spans="1:15" s="265" customFormat="1" x14ac:dyDescent="0.25">
      <c r="A225" s="263">
        <v>179</v>
      </c>
      <c r="B225" s="263" t="s">
        <v>500</v>
      </c>
      <c r="C225" s="78" t="s">
        <v>504</v>
      </c>
      <c r="D225" s="113">
        <f>SUM('6 (136):30'!D225)</f>
        <v>0</v>
      </c>
      <c r="E225" s="113">
        <f>SUM('6 (136):30'!E225)</f>
        <v>0</v>
      </c>
      <c r="F225" s="71">
        <f t="shared" si="277"/>
        <v>0</v>
      </c>
      <c r="G225" s="113">
        <f>SUM('6 (136):30'!G225)</f>
        <v>0</v>
      </c>
      <c r="H225" s="113">
        <f>SUM('6 (136):30'!H225)</f>
        <v>0</v>
      </c>
      <c r="I225" s="71">
        <f t="shared" si="278"/>
        <v>0</v>
      </c>
      <c r="J225" s="113">
        <f>SUM('6 (136):30'!J225)</f>
        <v>0</v>
      </c>
      <c r="K225" s="113">
        <f>SUM('6 (136):30'!K225)</f>
        <v>0</v>
      </c>
      <c r="L225" s="71">
        <f t="shared" si="264"/>
        <v>0</v>
      </c>
      <c r="M225" s="69">
        <f t="shared" si="280"/>
        <v>0</v>
      </c>
      <c r="N225" s="69">
        <f t="shared" si="280"/>
        <v>0</v>
      </c>
      <c r="O225" s="70">
        <f t="shared" ref="O225:O228" si="281">M225+N225</f>
        <v>0</v>
      </c>
    </row>
    <row r="226" spans="1:15" s="265" customFormat="1" x14ac:dyDescent="0.25">
      <c r="A226" s="263">
        <v>180</v>
      </c>
      <c r="B226" s="263" t="s">
        <v>501</v>
      </c>
      <c r="C226" s="78" t="s">
        <v>505</v>
      </c>
      <c r="D226" s="113">
        <f>SUM('6 (136):30'!D226)</f>
        <v>0</v>
      </c>
      <c r="E226" s="113">
        <f>SUM('6 (136):30'!E226)</f>
        <v>0</v>
      </c>
      <c r="F226" s="71">
        <f t="shared" si="277"/>
        <v>0</v>
      </c>
      <c r="G226" s="113">
        <f>SUM('6 (136):30'!G226)</f>
        <v>0</v>
      </c>
      <c r="H226" s="113">
        <f>SUM('6 (136):30'!H226)</f>
        <v>0</v>
      </c>
      <c r="I226" s="71">
        <f t="shared" si="278"/>
        <v>0</v>
      </c>
      <c r="J226" s="113">
        <f>SUM('6 (136):30'!J226)</f>
        <v>0</v>
      </c>
      <c r="K226" s="113">
        <f>SUM('6 (136):30'!K226)</f>
        <v>0</v>
      </c>
      <c r="L226" s="71">
        <f t="shared" si="264"/>
        <v>0</v>
      </c>
      <c r="M226" s="69">
        <f t="shared" si="280"/>
        <v>0</v>
      </c>
      <c r="N226" s="69">
        <f t="shared" si="280"/>
        <v>0</v>
      </c>
      <c r="O226" s="70">
        <f t="shared" si="281"/>
        <v>0</v>
      </c>
    </row>
    <row r="227" spans="1:15" s="265" customFormat="1" x14ac:dyDescent="0.25">
      <c r="A227" s="263">
        <v>181</v>
      </c>
      <c r="B227" s="263" t="s">
        <v>502</v>
      </c>
      <c r="C227" s="78" t="s">
        <v>515</v>
      </c>
      <c r="D227" s="113">
        <f>SUM('6 (136):30'!D227)</f>
        <v>0</v>
      </c>
      <c r="E227" s="113">
        <f>SUM('6 (136):30'!E227)</f>
        <v>0</v>
      </c>
      <c r="F227" s="71">
        <f t="shared" si="277"/>
        <v>0</v>
      </c>
      <c r="G227" s="113">
        <f>SUM('6 (136):30'!G227)</f>
        <v>0</v>
      </c>
      <c r="H227" s="113">
        <f>SUM('6 (136):30'!H227)</f>
        <v>0</v>
      </c>
      <c r="I227" s="71">
        <f t="shared" si="278"/>
        <v>0</v>
      </c>
      <c r="J227" s="113">
        <f>SUM('6 (136):30'!J227)</f>
        <v>0</v>
      </c>
      <c r="K227" s="113">
        <f>SUM('6 (136):30'!K227)</f>
        <v>0</v>
      </c>
      <c r="L227" s="71">
        <f t="shared" si="264"/>
        <v>0</v>
      </c>
      <c r="M227" s="69">
        <f t="shared" si="280"/>
        <v>0</v>
      </c>
      <c r="N227" s="69">
        <f t="shared" si="280"/>
        <v>0</v>
      </c>
      <c r="O227" s="70">
        <f t="shared" si="281"/>
        <v>0</v>
      </c>
    </row>
    <row r="228" spans="1:15" s="265" customFormat="1" x14ac:dyDescent="0.25">
      <c r="A228" s="263">
        <v>182</v>
      </c>
      <c r="B228" s="263" t="s">
        <v>503</v>
      </c>
      <c r="C228" s="78" t="s">
        <v>516</v>
      </c>
      <c r="D228" s="113">
        <f>SUM('6 (136):30'!D228)</f>
        <v>0</v>
      </c>
      <c r="E228" s="113">
        <f>SUM('6 (136):30'!E228)</f>
        <v>0</v>
      </c>
      <c r="F228" s="71">
        <f t="shared" si="277"/>
        <v>0</v>
      </c>
      <c r="G228" s="113">
        <f>SUM('6 (136):30'!G228)</f>
        <v>0</v>
      </c>
      <c r="H228" s="113">
        <f>SUM('6 (136):30'!H228)</f>
        <v>0</v>
      </c>
      <c r="I228" s="71">
        <f t="shared" si="278"/>
        <v>0</v>
      </c>
      <c r="J228" s="113">
        <f>SUM('6 (136):30'!J228)</f>
        <v>0</v>
      </c>
      <c r="K228" s="113">
        <f>SUM('6 (136):30'!K228)</f>
        <v>0</v>
      </c>
      <c r="L228" s="71">
        <f t="shared" si="264"/>
        <v>0</v>
      </c>
      <c r="M228" s="69">
        <f t="shared" si="280"/>
        <v>0</v>
      </c>
      <c r="N228" s="69">
        <f t="shared" si="280"/>
        <v>0</v>
      </c>
      <c r="O228" s="70">
        <f t="shared" si="281"/>
        <v>0</v>
      </c>
    </row>
    <row r="229" spans="1:15" x14ac:dyDescent="0.25">
      <c r="A229" s="357" t="s">
        <v>127</v>
      </c>
      <c r="B229" s="358"/>
      <c r="C229" s="359"/>
      <c r="D229" s="70">
        <f t="shared" ref="D229:L229" si="282">D10+D11+D22+D24+D26+D30+D35+D37+D41+D44+D46+D49+D58+D62+D65+D69+D72+D74+D79+D131+D138+D145+D148+D150+D152+D156+D158+D160+D162+D167+D174+D181+D190+D192+D196+D201+D212</f>
        <v>0</v>
      </c>
      <c r="E229" s="70">
        <f t="shared" si="282"/>
        <v>0</v>
      </c>
      <c r="F229" s="70">
        <f t="shared" si="282"/>
        <v>0</v>
      </c>
      <c r="G229" s="70">
        <f t="shared" si="282"/>
        <v>0</v>
      </c>
      <c r="H229" s="70">
        <f t="shared" si="282"/>
        <v>1157</v>
      </c>
      <c r="I229" s="70">
        <f t="shared" si="282"/>
        <v>1157</v>
      </c>
      <c r="J229" s="70">
        <f t="shared" si="282"/>
        <v>0</v>
      </c>
      <c r="K229" s="70">
        <f t="shared" si="282"/>
        <v>687</v>
      </c>
      <c r="L229" s="70">
        <f t="shared" si="282"/>
        <v>687</v>
      </c>
      <c r="M229" s="69">
        <f t="shared" si="280"/>
        <v>0</v>
      </c>
      <c r="N229" s="69">
        <f t="shared" si="280"/>
        <v>1844</v>
      </c>
      <c r="O229" s="70">
        <f>M229+N229</f>
        <v>1844</v>
      </c>
    </row>
    <row r="230" spans="1:15" x14ac:dyDescent="0.25">
      <c r="O230" s="272"/>
    </row>
    <row r="231" spans="1:15" ht="23.25" x14ac:dyDescent="0.25">
      <c r="B231" s="273"/>
      <c r="C231" s="274"/>
      <c r="O231" s="275"/>
    </row>
  </sheetData>
  <protectedRanges>
    <protectedRange sqref="D25:E25 D151:E151 D213:D220 D225:D228 D23:E23 D27:E29 D34:E34 D36:E36 D38:E40 D42:E43 D45:E45 D47:E48 D59:E61 D63:E64 D66:E68 D70:E71 D73:E73 D75:E78 D132:E137 D139:E144 D146:E147 D149:E149 D153:E155 D157:E157 D159:E159 D161:E161 D163:E166 D168:E173 D175:E180 D182:E189 D191:E191 D193:E195 D197:E200 G25:H25 G151:H151 G213:G220 G225:G228 G12:H21 G23:H23 G27:H29 G34:H34 G36:H36 G38:H40 G42:H43 G45:H45 G47:H48 G59:H61 G63:H64 G66:H68 G70:H71 G73:H73 G75:H78 G132:H137 G139:H144 G146:H147 G149:H149 G153:H155 G157:H157 G159:H159 G161:H161 G163:H166 G168:H173 G175:H180 G182:H189 G191:H191 G193:H195 G197:H200 J25:K25 J151:K151 J213:J220 J225:J228 J12:K21 J23:K23 J27:K29 J34:K34 J36:K36 J38:K40 J42:K43 J45:K45 J47:K48 J59:K61 J63:K64 J66:K68 J70:K71 J73:K73 J75:K78 J132:K137 J139:K144 J146:K147 J149:K149 J153:K155 J157:K157 J159:K159 J161:K161 J163:K166 J168:K173 J175:K180 J182:K189 J191:K191 J193:K195 J197:K200 K213:K228 H213:H228 E213:E228 D12:E21 G50:H57 D50:E57 J50:K57 D31:H33 D202:E211 G202:H211 D80:E130 G80:H130 J80:K130 J202:K211" name="Диапазон1_4"/>
    <protectedRange sqref="D221:D224 G221:G224 J221:J224" name="Диапазон1_4_1"/>
  </protectedRanges>
  <autoFilter ref="A9:O232"/>
  <customSheetViews>
    <customSheetView guid="{F67B1EE8-A6ED-4279-9371-B9D6937B0F80}" scale="60">
      <selection activeCell="C12" sqref="C12"/>
      <pageMargins left="0.15748031496062992" right="0.15748031496062992" top="0.15748031496062992" bottom="0.19685039370078741" header="0.15748031496062992" footer="0.15748031496062992"/>
      <pageSetup paperSize="9" scale="70" orientation="landscape" r:id="rId1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J7:L8"/>
    <mergeCell ref="M7:O8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O231"/>
  <sheetViews>
    <sheetView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247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103" bestFit="1" customWidth="1"/>
    <col min="5" max="5" width="12" style="61" customWidth="1"/>
    <col min="6" max="6" width="9.140625" style="61"/>
    <col min="7" max="7" width="12.7109375" style="103" bestFit="1" customWidth="1"/>
    <col min="8" max="8" width="12" style="61" bestFit="1" customWidth="1"/>
    <col min="9" max="9" width="9.140625" style="61"/>
    <col min="10" max="10" width="12" style="103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255" t="s">
        <v>132</v>
      </c>
      <c r="E6" s="395" t="s">
        <v>248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94"/>
      <c r="E12" s="115"/>
      <c r="F12" s="93">
        <f>D12+E12</f>
        <v>0</v>
      </c>
      <c r="G12" s="94"/>
      <c r="H12" s="115"/>
      <c r="I12" s="93">
        <f>G12+H12</f>
        <v>0</v>
      </c>
      <c r="J12" s="9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94"/>
      <c r="E13" s="115"/>
      <c r="F13" s="93">
        <f t="shared" ref="F13:F21" si="3">D13+E13</f>
        <v>0</v>
      </c>
      <c r="G13" s="94"/>
      <c r="H13" s="115"/>
      <c r="I13" s="93">
        <f t="shared" ref="I13:I21" si="4">G13+H13</f>
        <v>0</v>
      </c>
      <c r="J13" s="9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94"/>
      <c r="E14" s="115"/>
      <c r="F14" s="93">
        <f t="shared" si="3"/>
        <v>0</v>
      </c>
      <c r="G14" s="94"/>
      <c r="H14" s="115"/>
      <c r="I14" s="93">
        <f t="shared" si="4"/>
        <v>0</v>
      </c>
      <c r="J14" s="9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94"/>
      <c r="E15" s="115"/>
      <c r="F15" s="93">
        <f t="shared" si="3"/>
        <v>0</v>
      </c>
      <c r="G15" s="94"/>
      <c r="H15" s="115"/>
      <c r="I15" s="93">
        <f t="shared" si="4"/>
        <v>0</v>
      </c>
      <c r="J15" s="9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94"/>
      <c r="E16" s="115"/>
      <c r="F16" s="93">
        <f t="shared" si="3"/>
        <v>0</v>
      </c>
      <c r="G16" s="94"/>
      <c r="H16" s="115"/>
      <c r="I16" s="93">
        <f t="shared" si="4"/>
        <v>0</v>
      </c>
      <c r="J16" s="9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94"/>
      <c r="E17" s="115"/>
      <c r="F17" s="93">
        <f t="shared" si="3"/>
        <v>0</v>
      </c>
      <c r="G17" s="94"/>
      <c r="H17" s="115"/>
      <c r="I17" s="93">
        <f t="shared" si="4"/>
        <v>0</v>
      </c>
      <c r="J17" s="9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94"/>
      <c r="E18" s="93"/>
      <c r="F18" s="93">
        <f t="shared" si="3"/>
        <v>0</v>
      </c>
      <c r="G18" s="94"/>
      <c r="H18" s="93"/>
      <c r="I18" s="93">
        <f t="shared" si="4"/>
        <v>0</v>
      </c>
      <c r="J18" s="9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94"/>
      <c r="E19" s="93"/>
      <c r="F19" s="93">
        <f t="shared" si="3"/>
        <v>0</v>
      </c>
      <c r="G19" s="94"/>
      <c r="H19" s="93"/>
      <c r="I19" s="93">
        <f t="shared" si="4"/>
        <v>0</v>
      </c>
      <c r="J19" s="9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94"/>
      <c r="E20" s="93"/>
      <c r="F20" s="93">
        <f t="shared" si="3"/>
        <v>0</v>
      </c>
      <c r="G20" s="94"/>
      <c r="H20" s="93"/>
      <c r="I20" s="93">
        <f t="shared" si="4"/>
        <v>0</v>
      </c>
      <c r="J20" s="9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94"/>
      <c r="E21" s="93"/>
      <c r="F21" s="93">
        <f t="shared" si="3"/>
        <v>0</v>
      </c>
      <c r="G21" s="94"/>
      <c r="H21" s="93"/>
      <c r="I21" s="93">
        <f t="shared" si="4"/>
        <v>0</v>
      </c>
      <c r="J21" s="9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94"/>
      <c r="E23" s="115"/>
      <c r="F23" s="93">
        <f t="shared" ref="F23" si="8">D23+E23</f>
        <v>0</v>
      </c>
      <c r="G23" s="94"/>
      <c r="H23" s="115"/>
      <c r="I23" s="93">
        <f t="shared" ref="I23" si="9">G23+H23</f>
        <v>0</v>
      </c>
      <c r="J23" s="9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94"/>
      <c r="E25" s="93"/>
      <c r="F25" s="93">
        <f t="shared" ref="F25" si="14">D25+E25</f>
        <v>0</v>
      </c>
      <c r="G25" s="94"/>
      <c r="H25" s="93"/>
      <c r="I25" s="93">
        <f t="shared" ref="I25" si="15">G25+H25</f>
        <v>0</v>
      </c>
      <c r="J25" s="9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94"/>
      <c r="E27" s="115"/>
      <c r="F27" s="93">
        <f t="shared" ref="F27:F34" si="20">D27+E27</f>
        <v>0</v>
      </c>
      <c r="G27" s="94"/>
      <c r="H27" s="115"/>
      <c r="I27" s="93">
        <f t="shared" ref="I27:I34" si="21">G27+H27</f>
        <v>0</v>
      </c>
      <c r="J27" s="9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94"/>
      <c r="E28" s="115"/>
      <c r="F28" s="93">
        <f t="shared" si="20"/>
        <v>0</v>
      </c>
      <c r="G28" s="94"/>
      <c r="H28" s="115"/>
      <c r="I28" s="93">
        <f t="shared" si="21"/>
        <v>0</v>
      </c>
      <c r="J28" s="9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94"/>
      <c r="E29" s="115"/>
      <c r="F29" s="93">
        <f t="shared" si="20"/>
        <v>0</v>
      </c>
      <c r="G29" s="94"/>
      <c r="H29" s="115"/>
      <c r="I29" s="93">
        <f t="shared" si="21"/>
        <v>0</v>
      </c>
      <c r="J29" s="9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94"/>
      <c r="E31" s="94"/>
      <c r="F31" s="94">
        <f t="shared" si="20"/>
        <v>0</v>
      </c>
      <c r="G31" s="94"/>
      <c r="H31" s="9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94"/>
      <c r="E32" s="94"/>
      <c r="F32" s="94">
        <f t="shared" si="20"/>
        <v>0</v>
      </c>
      <c r="G32" s="94"/>
      <c r="H32" s="9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94"/>
      <c r="E33" s="94"/>
      <c r="F33" s="94">
        <f t="shared" si="20"/>
        <v>0</v>
      </c>
      <c r="G33" s="94"/>
      <c r="H33" s="9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256"/>
      <c r="E34" s="115"/>
      <c r="F34" s="94">
        <f t="shared" si="20"/>
        <v>0</v>
      </c>
      <c r="G34" s="256"/>
      <c r="H34" s="115"/>
      <c r="I34" s="106">
        <f t="shared" si="21"/>
        <v>0</v>
      </c>
      <c r="J34" s="256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91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91">
        <f t="shared" si="56"/>
        <v>0</v>
      </c>
      <c r="H41" s="242">
        <f t="shared" si="56"/>
        <v>0</v>
      </c>
      <c r="I41" s="242">
        <f t="shared" si="56"/>
        <v>0</v>
      </c>
      <c r="J41" s="91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94"/>
      <c r="E50" s="115"/>
      <c r="F50" s="93">
        <f t="shared" ref="F50:F57" si="75">D50+E50</f>
        <v>0</v>
      </c>
      <c r="G50" s="94"/>
      <c r="H50" s="115"/>
      <c r="I50" s="93">
        <f t="shared" ref="I50:I57" si="76">G50+H50</f>
        <v>0</v>
      </c>
      <c r="J50" s="9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94"/>
      <c r="E51" s="115"/>
      <c r="F51" s="93">
        <f>D51+E51</f>
        <v>0</v>
      </c>
      <c r="G51" s="94"/>
      <c r="H51" s="115"/>
      <c r="I51" s="93">
        <f>G51+H51</f>
        <v>0</v>
      </c>
      <c r="J51" s="9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94"/>
      <c r="E52" s="93"/>
      <c r="F52" s="93">
        <f>D52+E52</f>
        <v>0</v>
      </c>
      <c r="G52" s="94"/>
      <c r="H52" s="93"/>
      <c r="I52" s="93">
        <f>G52+H52</f>
        <v>0</v>
      </c>
      <c r="J52" s="9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256"/>
      <c r="E54" s="93"/>
      <c r="F54" s="93">
        <f>D54+E54</f>
        <v>0</v>
      </c>
      <c r="G54" s="256"/>
      <c r="H54" s="93"/>
      <c r="I54" s="93">
        <f>G54+H54</f>
        <v>0</v>
      </c>
      <c r="J54" s="256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94"/>
      <c r="E56" s="115"/>
      <c r="F56" s="248">
        <f t="shared" si="75"/>
        <v>0</v>
      </c>
      <c r="G56" s="94"/>
      <c r="H56" s="115"/>
      <c r="I56" s="248">
        <f t="shared" si="76"/>
        <v>0</v>
      </c>
      <c r="J56" s="9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94"/>
      <c r="E57" s="115"/>
      <c r="F57" s="248">
        <f t="shared" si="75"/>
        <v>0</v>
      </c>
      <c r="G57" s="94"/>
      <c r="H57" s="115"/>
      <c r="I57" s="248">
        <f t="shared" si="76"/>
        <v>0</v>
      </c>
      <c r="J57" s="9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94"/>
      <c r="E59" s="93"/>
      <c r="F59" s="99">
        <f t="shared" ref="F59:F61" si="82">D59+E59</f>
        <v>0</v>
      </c>
      <c r="G59" s="94"/>
      <c r="H59" s="93"/>
      <c r="I59" s="99">
        <f t="shared" ref="I59:I61" si="83">G59+H59</f>
        <v>0</v>
      </c>
      <c r="J59" s="9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94"/>
      <c r="E60" s="116"/>
      <c r="F60" s="93">
        <f t="shared" si="82"/>
        <v>0</v>
      </c>
      <c r="G60" s="94"/>
      <c r="H60" s="116"/>
      <c r="I60" s="93">
        <f t="shared" si="83"/>
        <v>0</v>
      </c>
      <c r="J60" s="94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94"/>
      <c r="E61" s="115"/>
      <c r="F61" s="93">
        <f t="shared" si="82"/>
        <v>0</v>
      </c>
      <c r="G61" s="94"/>
      <c r="H61" s="115"/>
      <c r="I61" s="93">
        <f t="shared" si="83"/>
        <v>0</v>
      </c>
      <c r="J61" s="9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91">
        <f>SUM(D63:D64)</f>
        <v>0</v>
      </c>
      <c r="E62" s="91">
        <f t="shared" ref="E62:O62" si="89">SUM(E63:E64)</f>
        <v>0</v>
      </c>
      <c r="F62" s="91">
        <f t="shared" si="89"/>
        <v>0</v>
      </c>
      <c r="G62" s="91">
        <f t="shared" si="89"/>
        <v>0</v>
      </c>
      <c r="H62" s="91">
        <f t="shared" si="89"/>
        <v>0</v>
      </c>
      <c r="I62" s="91">
        <f t="shared" si="89"/>
        <v>0</v>
      </c>
      <c r="J62" s="91">
        <f t="shared" si="89"/>
        <v>0</v>
      </c>
      <c r="K62" s="91">
        <f t="shared" si="89"/>
        <v>0</v>
      </c>
      <c r="L62" s="91">
        <f t="shared" si="89"/>
        <v>0</v>
      </c>
      <c r="M62" s="91">
        <f t="shared" si="89"/>
        <v>0</v>
      </c>
      <c r="N62" s="91">
        <f t="shared" si="89"/>
        <v>0</v>
      </c>
      <c r="O62" s="91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91"/>
      <c r="E63" s="118"/>
      <c r="F63" s="99">
        <f t="shared" ref="F63:F64" si="90">D63+E63</f>
        <v>0</v>
      </c>
      <c r="G63" s="91"/>
      <c r="H63" s="118"/>
      <c r="I63" s="99">
        <f t="shared" ref="I63:I64" si="91">G63+H63</f>
        <v>0</v>
      </c>
      <c r="J63" s="91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94"/>
      <c r="E64" s="115"/>
      <c r="F64" s="93">
        <f t="shared" si="90"/>
        <v>0</v>
      </c>
      <c r="G64" s="94"/>
      <c r="H64" s="115"/>
      <c r="I64" s="93">
        <f t="shared" si="91"/>
        <v>0</v>
      </c>
      <c r="J64" s="9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98">
        <f>SUM(D66:D68)</f>
        <v>0</v>
      </c>
      <c r="E65" s="98">
        <f t="shared" ref="E65:O65" si="95">SUM(E66:E68)</f>
        <v>0</v>
      </c>
      <c r="F65" s="98">
        <f t="shared" si="95"/>
        <v>0</v>
      </c>
      <c r="G65" s="98">
        <f t="shared" si="95"/>
        <v>0</v>
      </c>
      <c r="H65" s="98">
        <f t="shared" si="95"/>
        <v>0</v>
      </c>
      <c r="I65" s="98">
        <f t="shared" si="95"/>
        <v>0</v>
      </c>
      <c r="J65" s="98">
        <f t="shared" si="95"/>
        <v>0</v>
      </c>
      <c r="K65" s="98">
        <f t="shared" si="95"/>
        <v>0</v>
      </c>
      <c r="L65" s="98">
        <f t="shared" si="95"/>
        <v>0</v>
      </c>
      <c r="M65" s="98">
        <f t="shared" si="95"/>
        <v>0</v>
      </c>
      <c r="N65" s="98">
        <f t="shared" si="95"/>
        <v>0</v>
      </c>
      <c r="O65" s="98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94"/>
      <c r="E66" s="115"/>
      <c r="F66" s="105">
        <f t="shared" ref="F66:F68" si="96">D66+E66</f>
        <v>0</v>
      </c>
      <c r="G66" s="94"/>
      <c r="H66" s="115"/>
      <c r="I66" s="105">
        <f t="shared" ref="I66:I68" si="97">G66+H66</f>
        <v>0</v>
      </c>
      <c r="J66" s="9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94"/>
      <c r="E67" s="115"/>
      <c r="F67" s="93">
        <f t="shared" si="96"/>
        <v>0</v>
      </c>
      <c r="G67" s="94"/>
      <c r="H67" s="115"/>
      <c r="I67" s="93">
        <f t="shared" si="97"/>
        <v>0</v>
      </c>
      <c r="J67" s="9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94"/>
      <c r="E68" s="115"/>
      <c r="F68" s="93">
        <f t="shared" si="96"/>
        <v>0</v>
      </c>
      <c r="G68" s="94"/>
      <c r="H68" s="115"/>
      <c r="I68" s="93">
        <f t="shared" si="97"/>
        <v>0</v>
      </c>
      <c r="J68" s="9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94"/>
      <c r="E70" s="115"/>
      <c r="F70" s="93">
        <f t="shared" ref="F70:F71" si="105">D70+E70</f>
        <v>0</v>
      </c>
      <c r="G70" s="94"/>
      <c r="H70" s="115"/>
      <c r="I70" s="93">
        <f t="shared" ref="I70:I71" si="106">G70+H70</f>
        <v>0</v>
      </c>
      <c r="J70" s="9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94"/>
      <c r="E71" s="115"/>
      <c r="F71" s="93">
        <f t="shared" si="105"/>
        <v>0</v>
      </c>
      <c r="G71" s="94"/>
      <c r="H71" s="115"/>
      <c r="I71" s="93">
        <f t="shared" si="106"/>
        <v>0</v>
      </c>
      <c r="J71" s="9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94"/>
      <c r="E75" s="115"/>
      <c r="F75" s="93">
        <f t="shared" ref="F75:F78" si="117">D75+E75</f>
        <v>0</v>
      </c>
      <c r="G75" s="94"/>
      <c r="H75" s="115"/>
      <c r="I75" s="93">
        <f t="shared" ref="I75:I78" si="118">G75+H75</f>
        <v>0</v>
      </c>
      <c r="J75" s="9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94"/>
      <c r="E76" s="115"/>
      <c r="F76" s="93">
        <f t="shared" si="117"/>
        <v>0</v>
      </c>
      <c r="G76" s="94"/>
      <c r="H76" s="115"/>
      <c r="I76" s="93">
        <f t="shared" si="118"/>
        <v>0</v>
      </c>
      <c r="J76" s="9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94"/>
      <c r="E77" s="115"/>
      <c r="F77" s="93">
        <f t="shared" si="117"/>
        <v>0</v>
      </c>
      <c r="G77" s="94"/>
      <c r="H77" s="115"/>
      <c r="I77" s="93">
        <f t="shared" si="118"/>
        <v>0</v>
      </c>
      <c r="J77" s="9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94"/>
      <c r="E78" s="115"/>
      <c r="F78" s="93">
        <f t="shared" si="117"/>
        <v>0</v>
      </c>
      <c r="G78" s="94"/>
      <c r="H78" s="115"/>
      <c r="I78" s="93">
        <f t="shared" si="118"/>
        <v>0</v>
      </c>
      <c r="J78" s="9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94"/>
      <c r="E80" s="115"/>
      <c r="F80" s="93">
        <f t="shared" ref="F80:F130" si="125">D80+E80</f>
        <v>0</v>
      </c>
      <c r="G80" s="94"/>
      <c r="H80" s="115"/>
      <c r="I80" s="93">
        <f t="shared" ref="I80:I130" si="126">G80+H80</f>
        <v>0</v>
      </c>
      <c r="J80" s="9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94"/>
      <c r="E81" s="115"/>
      <c r="F81" s="93">
        <f t="shared" si="125"/>
        <v>0</v>
      </c>
      <c r="G81" s="94"/>
      <c r="H81" s="115"/>
      <c r="I81" s="93">
        <f t="shared" si="126"/>
        <v>0</v>
      </c>
      <c r="J81" s="9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94"/>
      <c r="E82" s="115"/>
      <c r="F82" s="93">
        <f t="shared" si="125"/>
        <v>0</v>
      </c>
      <c r="G82" s="94"/>
      <c r="H82" s="115"/>
      <c r="I82" s="93">
        <f t="shared" si="126"/>
        <v>0</v>
      </c>
      <c r="J82" s="9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94"/>
      <c r="E83" s="115"/>
      <c r="F83" s="93">
        <f t="shared" si="125"/>
        <v>0</v>
      </c>
      <c r="G83" s="94"/>
      <c r="H83" s="115"/>
      <c r="I83" s="93">
        <f t="shared" si="126"/>
        <v>0</v>
      </c>
      <c r="J83" s="9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94"/>
      <c r="E84" s="115"/>
      <c r="F84" s="93">
        <f t="shared" si="125"/>
        <v>0</v>
      </c>
      <c r="G84" s="94"/>
      <c r="H84" s="115"/>
      <c r="I84" s="93">
        <f t="shared" si="126"/>
        <v>0</v>
      </c>
      <c r="J84" s="9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94"/>
      <c r="E85" s="248"/>
      <c r="F85" s="93">
        <f t="shared" si="125"/>
        <v>0</v>
      </c>
      <c r="G85" s="94"/>
      <c r="H85" s="248"/>
      <c r="I85" s="93">
        <f t="shared" si="126"/>
        <v>0</v>
      </c>
      <c r="J85" s="9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94"/>
      <c r="E86" s="248"/>
      <c r="F86" s="93">
        <f t="shared" si="125"/>
        <v>0</v>
      </c>
      <c r="G86" s="94"/>
      <c r="H86" s="248"/>
      <c r="I86" s="93">
        <f t="shared" si="126"/>
        <v>0</v>
      </c>
      <c r="J86" s="9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94"/>
      <c r="E87" s="248"/>
      <c r="F87" s="93">
        <f t="shared" si="125"/>
        <v>0</v>
      </c>
      <c r="G87" s="94"/>
      <c r="H87" s="248"/>
      <c r="I87" s="93">
        <f t="shared" si="126"/>
        <v>0</v>
      </c>
      <c r="J87" s="9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94"/>
      <c r="E88" s="248"/>
      <c r="F88" s="93">
        <f t="shared" si="125"/>
        <v>0</v>
      </c>
      <c r="G88" s="94"/>
      <c r="H88" s="248"/>
      <c r="I88" s="93">
        <f t="shared" si="126"/>
        <v>0</v>
      </c>
      <c r="J88" s="9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94"/>
      <c r="E89" s="248"/>
      <c r="F89" s="93">
        <f t="shared" si="125"/>
        <v>0</v>
      </c>
      <c r="G89" s="94"/>
      <c r="H89" s="248"/>
      <c r="I89" s="93">
        <f t="shared" si="126"/>
        <v>0</v>
      </c>
      <c r="J89" s="9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94"/>
      <c r="E90" s="248"/>
      <c r="F90" s="93">
        <f t="shared" si="125"/>
        <v>0</v>
      </c>
      <c r="G90" s="94"/>
      <c r="H90" s="248"/>
      <c r="I90" s="93">
        <f t="shared" si="126"/>
        <v>0</v>
      </c>
      <c r="J90" s="9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94"/>
      <c r="E91" s="248"/>
      <c r="F91" s="93">
        <f t="shared" si="125"/>
        <v>0</v>
      </c>
      <c r="G91" s="94"/>
      <c r="H91" s="248"/>
      <c r="I91" s="93">
        <f t="shared" si="126"/>
        <v>0</v>
      </c>
      <c r="J91" s="9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94"/>
      <c r="E92" s="248"/>
      <c r="F92" s="93">
        <f t="shared" si="125"/>
        <v>0</v>
      </c>
      <c r="G92" s="94"/>
      <c r="H92" s="248"/>
      <c r="I92" s="93">
        <f t="shared" si="126"/>
        <v>0</v>
      </c>
      <c r="J92" s="9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94"/>
      <c r="E93" s="248"/>
      <c r="F93" s="93">
        <f t="shared" si="125"/>
        <v>0</v>
      </c>
      <c r="G93" s="94"/>
      <c r="H93" s="248"/>
      <c r="I93" s="93">
        <f t="shared" si="126"/>
        <v>0</v>
      </c>
      <c r="J93" s="9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94"/>
      <c r="E94" s="93"/>
      <c r="F94" s="93">
        <f t="shared" si="125"/>
        <v>0</v>
      </c>
      <c r="G94" s="94"/>
      <c r="H94" s="93"/>
      <c r="I94" s="93">
        <f t="shared" si="126"/>
        <v>0</v>
      </c>
      <c r="J94" s="9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94"/>
      <c r="E95" s="93"/>
      <c r="F95" s="93">
        <f t="shared" si="125"/>
        <v>0</v>
      </c>
      <c r="G95" s="94"/>
      <c r="H95" s="93"/>
      <c r="I95" s="93">
        <f t="shared" si="126"/>
        <v>0</v>
      </c>
      <c r="J95" s="9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94"/>
      <c r="E96" s="93"/>
      <c r="F96" s="93">
        <f t="shared" si="125"/>
        <v>0</v>
      </c>
      <c r="G96" s="94"/>
      <c r="H96" s="93"/>
      <c r="I96" s="93">
        <f t="shared" si="126"/>
        <v>0</v>
      </c>
      <c r="J96" s="9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94"/>
      <c r="E97" s="93"/>
      <c r="F97" s="93">
        <f t="shared" si="125"/>
        <v>0</v>
      </c>
      <c r="G97" s="94"/>
      <c r="H97" s="93"/>
      <c r="I97" s="93">
        <f t="shared" si="126"/>
        <v>0</v>
      </c>
      <c r="J97" s="9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94"/>
      <c r="E98" s="93"/>
      <c r="F98" s="93">
        <f t="shared" si="125"/>
        <v>0</v>
      </c>
      <c r="G98" s="94"/>
      <c r="H98" s="93"/>
      <c r="I98" s="93">
        <f t="shared" si="126"/>
        <v>0</v>
      </c>
      <c r="J98" s="9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94"/>
      <c r="E99" s="93"/>
      <c r="F99" s="93">
        <f t="shared" si="125"/>
        <v>0</v>
      </c>
      <c r="G99" s="94"/>
      <c r="H99" s="93"/>
      <c r="I99" s="93">
        <f t="shared" si="126"/>
        <v>0</v>
      </c>
      <c r="J99" s="9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94"/>
      <c r="E100" s="93"/>
      <c r="F100" s="93">
        <f t="shared" si="125"/>
        <v>0</v>
      </c>
      <c r="G100" s="94"/>
      <c r="H100" s="93"/>
      <c r="I100" s="93">
        <f t="shared" si="126"/>
        <v>0</v>
      </c>
      <c r="J100" s="9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94"/>
      <c r="E101" s="93"/>
      <c r="F101" s="93">
        <f t="shared" si="125"/>
        <v>0</v>
      </c>
      <c r="G101" s="94"/>
      <c r="H101" s="93"/>
      <c r="I101" s="93">
        <f t="shared" si="126"/>
        <v>0</v>
      </c>
      <c r="J101" s="9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94"/>
      <c r="E102" s="115"/>
      <c r="F102" s="93">
        <f t="shared" si="125"/>
        <v>0</v>
      </c>
      <c r="G102" s="94"/>
      <c r="H102" s="115"/>
      <c r="I102" s="93">
        <f t="shared" si="126"/>
        <v>0</v>
      </c>
      <c r="J102" s="9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94"/>
      <c r="E103" s="115"/>
      <c r="F103" s="93">
        <f t="shared" si="125"/>
        <v>0</v>
      </c>
      <c r="G103" s="94"/>
      <c r="H103" s="115"/>
      <c r="I103" s="93">
        <f t="shared" si="126"/>
        <v>0</v>
      </c>
      <c r="J103" s="9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94"/>
      <c r="E104" s="115"/>
      <c r="F104" s="93">
        <f t="shared" si="125"/>
        <v>0</v>
      </c>
      <c r="G104" s="94"/>
      <c r="H104" s="115"/>
      <c r="I104" s="93">
        <f t="shared" si="126"/>
        <v>0</v>
      </c>
      <c r="J104" s="9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94"/>
      <c r="E105" s="115"/>
      <c r="F105" s="93">
        <f t="shared" si="125"/>
        <v>0</v>
      </c>
      <c r="G105" s="94"/>
      <c r="H105" s="115"/>
      <c r="I105" s="93">
        <f t="shared" si="126"/>
        <v>0</v>
      </c>
      <c r="J105" s="9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94"/>
      <c r="E106" s="115"/>
      <c r="F106" s="93">
        <f t="shared" si="125"/>
        <v>0</v>
      </c>
      <c r="G106" s="94"/>
      <c r="H106" s="115"/>
      <c r="I106" s="93">
        <f t="shared" si="126"/>
        <v>0</v>
      </c>
      <c r="J106" s="9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94"/>
      <c r="E107" s="115"/>
      <c r="F107" s="93">
        <f t="shared" si="125"/>
        <v>0</v>
      </c>
      <c r="G107" s="94"/>
      <c r="H107" s="115"/>
      <c r="I107" s="93">
        <f t="shared" si="126"/>
        <v>0</v>
      </c>
      <c r="J107" s="9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94"/>
      <c r="E108" s="115"/>
      <c r="F108" s="93">
        <f t="shared" si="125"/>
        <v>0</v>
      </c>
      <c r="G108" s="94"/>
      <c r="H108" s="115"/>
      <c r="I108" s="93">
        <f t="shared" si="126"/>
        <v>0</v>
      </c>
      <c r="J108" s="9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94"/>
      <c r="E109" s="115"/>
      <c r="F109" s="93">
        <f t="shared" si="125"/>
        <v>0</v>
      </c>
      <c r="G109" s="94"/>
      <c r="H109" s="115"/>
      <c r="I109" s="93">
        <f t="shared" si="126"/>
        <v>0</v>
      </c>
      <c r="J109" s="9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94"/>
      <c r="E110" s="115"/>
      <c r="F110" s="93">
        <f t="shared" si="125"/>
        <v>0</v>
      </c>
      <c r="G110" s="94"/>
      <c r="H110" s="115"/>
      <c r="I110" s="93">
        <f t="shared" si="126"/>
        <v>0</v>
      </c>
      <c r="J110" s="9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94"/>
      <c r="E111" s="115"/>
      <c r="F111" s="93">
        <f t="shared" si="125"/>
        <v>0</v>
      </c>
      <c r="G111" s="94"/>
      <c r="H111" s="115"/>
      <c r="I111" s="93">
        <f t="shared" si="126"/>
        <v>0</v>
      </c>
      <c r="J111" s="9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94"/>
      <c r="E112" s="115"/>
      <c r="F112" s="93">
        <f t="shared" si="125"/>
        <v>0</v>
      </c>
      <c r="G112" s="94"/>
      <c r="H112" s="115"/>
      <c r="I112" s="93">
        <f t="shared" si="126"/>
        <v>0</v>
      </c>
      <c r="J112" s="9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94"/>
      <c r="E113" s="115"/>
      <c r="F113" s="93">
        <f t="shared" si="125"/>
        <v>0</v>
      </c>
      <c r="G113" s="94"/>
      <c r="H113" s="115"/>
      <c r="I113" s="93">
        <f t="shared" si="126"/>
        <v>0</v>
      </c>
      <c r="J113" s="9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94"/>
      <c r="E114" s="235"/>
      <c r="F114" s="93">
        <f t="shared" si="125"/>
        <v>0</v>
      </c>
      <c r="G114" s="94"/>
      <c r="H114" s="235"/>
      <c r="I114" s="93">
        <f t="shared" si="126"/>
        <v>0</v>
      </c>
      <c r="J114" s="9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94"/>
      <c r="E115" s="235"/>
      <c r="F115" s="93">
        <f t="shared" si="125"/>
        <v>0</v>
      </c>
      <c r="G115" s="94"/>
      <c r="H115" s="235"/>
      <c r="I115" s="93">
        <f t="shared" si="126"/>
        <v>0</v>
      </c>
      <c r="J115" s="9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94"/>
      <c r="E116" s="235"/>
      <c r="F116" s="93">
        <f t="shared" si="125"/>
        <v>0</v>
      </c>
      <c r="G116" s="94"/>
      <c r="H116" s="235"/>
      <c r="I116" s="93">
        <f t="shared" si="126"/>
        <v>0</v>
      </c>
      <c r="J116" s="9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94"/>
      <c r="E117" s="235"/>
      <c r="F117" s="93">
        <f t="shared" si="125"/>
        <v>0</v>
      </c>
      <c r="G117" s="94"/>
      <c r="H117" s="235"/>
      <c r="I117" s="93">
        <f t="shared" si="126"/>
        <v>0</v>
      </c>
      <c r="J117" s="9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94"/>
      <c r="E118" s="93"/>
      <c r="F118" s="93">
        <f t="shared" si="125"/>
        <v>0</v>
      </c>
      <c r="G118" s="94"/>
      <c r="H118" s="93"/>
      <c r="I118" s="93">
        <f t="shared" si="126"/>
        <v>0</v>
      </c>
      <c r="J118" s="9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94"/>
      <c r="E119" s="93"/>
      <c r="F119" s="93">
        <f t="shared" si="125"/>
        <v>0</v>
      </c>
      <c r="G119" s="94"/>
      <c r="H119" s="93"/>
      <c r="I119" s="93">
        <f t="shared" si="126"/>
        <v>0</v>
      </c>
      <c r="J119" s="9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94"/>
      <c r="E120" s="93"/>
      <c r="F120" s="93">
        <f t="shared" si="125"/>
        <v>0</v>
      </c>
      <c r="G120" s="94"/>
      <c r="H120" s="93"/>
      <c r="I120" s="93">
        <f t="shared" si="126"/>
        <v>0</v>
      </c>
      <c r="J120" s="9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94"/>
      <c r="E121" s="93"/>
      <c r="F121" s="93">
        <f t="shared" si="125"/>
        <v>0</v>
      </c>
      <c r="G121" s="94"/>
      <c r="H121" s="93"/>
      <c r="I121" s="93">
        <f t="shared" si="126"/>
        <v>0</v>
      </c>
      <c r="J121" s="9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94"/>
      <c r="E122" s="93"/>
      <c r="F122" s="93">
        <f t="shared" si="125"/>
        <v>0</v>
      </c>
      <c r="G122" s="94"/>
      <c r="H122" s="93"/>
      <c r="I122" s="93">
        <f t="shared" si="126"/>
        <v>0</v>
      </c>
      <c r="J122" s="9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94"/>
      <c r="E123" s="93"/>
      <c r="F123" s="93">
        <f t="shared" si="125"/>
        <v>0</v>
      </c>
      <c r="G123" s="94"/>
      <c r="H123" s="93"/>
      <c r="I123" s="93">
        <f t="shared" si="126"/>
        <v>0</v>
      </c>
      <c r="J123" s="9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94"/>
      <c r="E124" s="93"/>
      <c r="F124" s="93">
        <f t="shared" si="125"/>
        <v>0</v>
      </c>
      <c r="G124" s="94"/>
      <c r="H124" s="93"/>
      <c r="I124" s="93">
        <f t="shared" si="126"/>
        <v>0</v>
      </c>
      <c r="J124" s="9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94"/>
      <c r="E125" s="93"/>
      <c r="F125" s="93">
        <f t="shared" si="125"/>
        <v>0</v>
      </c>
      <c r="G125" s="94"/>
      <c r="H125" s="93"/>
      <c r="I125" s="93">
        <f t="shared" si="126"/>
        <v>0</v>
      </c>
      <c r="J125" s="9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94"/>
      <c r="E126" s="93"/>
      <c r="F126" s="93">
        <f t="shared" si="125"/>
        <v>0</v>
      </c>
      <c r="G126" s="94"/>
      <c r="H126" s="93"/>
      <c r="I126" s="93">
        <f t="shared" si="126"/>
        <v>0</v>
      </c>
      <c r="J126" s="9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94"/>
      <c r="E127" s="93"/>
      <c r="F127" s="93">
        <f t="shared" si="125"/>
        <v>0</v>
      </c>
      <c r="G127" s="94"/>
      <c r="H127" s="93"/>
      <c r="I127" s="93">
        <f t="shared" si="126"/>
        <v>0</v>
      </c>
      <c r="J127" s="9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94"/>
      <c r="E128" s="93"/>
      <c r="F128" s="93">
        <f t="shared" si="125"/>
        <v>0</v>
      </c>
      <c r="G128" s="94"/>
      <c r="H128" s="93"/>
      <c r="I128" s="93">
        <f t="shared" si="126"/>
        <v>0</v>
      </c>
      <c r="J128" s="9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94"/>
      <c r="E129" s="93"/>
      <c r="F129" s="93">
        <f t="shared" si="125"/>
        <v>0</v>
      </c>
      <c r="G129" s="94"/>
      <c r="H129" s="93"/>
      <c r="I129" s="93">
        <f t="shared" si="126"/>
        <v>0</v>
      </c>
      <c r="J129" s="9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94"/>
      <c r="E130" s="115"/>
      <c r="F130" s="93">
        <f t="shared" si="125"/>
        <v>0</v>
      </c>
      <c r="G130" s="94"/>
      <c r="H130" s="115"/>
      <c r="I130" s="93">
        <f t="shared" si="126"/>
        <v>0</v>
      </c>
      <c r="J130" s="9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9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90">
        <f t="shared" si="132"/>
        <v>0</v>
      </c>
      <c r="H131" s="250">
        <f t="shared" si="132"/>
        <v>0</v>
      </c>
      <c r="I131" s="250">
        <f t="shared" si="132"/>
        <v>0</v>
      </c>
      <c r="J131" s="9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94"/>
      <c r="E132" s="115"/>
      <c r="F132" s="93">
        <f t="shared" ref="F132:F137" si="133">D132+E132</f>
        <v>0</v>
      </c>
      <c r="G132" s="94"/>
      <c r="H132" s="115"/>
      <c r="I132" s="93">
        <f t="shared" ref="I132:I137" si="134">G132+H132</f>
        <v>0</v>
      </c>
      <c r="J132" s="9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94"/>
      <c r="E133" s="115"/>
      <c r="F133" s="93">
        <f t="shared" si="133"/>
        <v>0</v>
      </c>
      <c r="G133" s="94"/>
      <c r="H133" s="115"/>
      <c r="I133" s="93">
        <f t="shared" si="134"/>
        <v>0</v>
      </c>
      <c r="J133" s="9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94"/>
      <c r="E134" s="115"/>
      <c r="F134" s="93">
        <f t="shared" si="133"/>
        <v>0</v>
      </c>
      <c r="G134" s="94"/>
      <c r="H134" s="115"/>
      <c r="I134" s="93">
        <f t="shared" si="134"/>
        <v>0</v>
      </c>
      <c r="J134" s="9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94"/>
      <c r="E135" s="115"/>
      <c r="F135" s="93">
        <f t="shared" si="133"/>
        <v>0</v>
      </c>
      <c r="G135" s="94"/>
      <c r="H135" s="115"/>
      <c r="I135" s="93">
        <f t="shared" si="134"/>
        <v>0</v>
      </c>
      <c r="J135" s="9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94"/>
      <c r="E136" s="115"/>
      <c r="F136" s="93">
        <f t="shared" si="133"/>
        <v>0</v>
      </c>
      <c r="G136" s="94"/>
      <c r="H136" s="115"/>
      <c r="I136" s="93">
        <f t="shared" si="134"/>
        <v>0</v>
      </c>
      <c r="J136" s="9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94"/>
      <c r="E137" s="115"/>
      <c r="F137" s="93">
        <f t="shared" si="133"/>
        <v>0</v>
      </c>
      <c r="G137" s="94"/>
      <c r="H137" s="115"/>
      <c r="I137" s="93">
        <f t="shared" si="134"/>
        <v>0</v>
      </c>
      <c r="J137" s="9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94"/>
      <c r="E139" s="115"/>
      <c r="F139" s="93">
        <f t="shared" ref="F139:F144" si="139">D139+E139</f>
        <v>0</v>
      </c>
      <c r="G139" s="94"/>
      <c r="H139" s="115"/>
      <c r="I139" s="93">
        <f t="shared" ref="I139:I144" si="140">G139+H139</f>
        <v>0</v>
      </c>
      <c r="J139" s="9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94"/>
      <c r="E140" s="115"/>
      <c r="F140" s="93">
        <f t="shared" si="139"/>
        <v>0</v>
      </c>
      <c r="G140" s="94"/>
      <c r="H140" s="115"/>
      <c r="I140" s="93">
        <f t="shared" si="140"/>
        <v>0</v>
      </c>
      <c r="J140" s="9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94"/>
      <c r="E141" s="115"/>
      <c r="F141" s="93">
        <f t="shared" si="139"/>
        <v>0</v>
      </c>
      <c r="G141" s="94"/>
      <c r="H141" s="115"/>
      <c r="I141" s="93">
        <f t="shared" si="140"/>
        <v>0</v>
      </c>
      <c r="J141" s="9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94"/>
      <c r="E142" s="115"/>
      <c r="F142" s="93">
        <f t="shared" si="139"/>
        <v>0</v>
      </c>
      <c r="G142" s="94"/>
      <c r="H142" s="115"/>
      <c r="I142" s="93">
        <f t="shared" si="140"/>
        <v>0</v>
      </c>
      <c r="J142" s="9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94"/>
      <c r="E143" s="115"/>
      <c r="F143" s="93">
        <f t="shared" si="139"/>
        <v>0</v>
      </c>
      <c r="G143" s="94"/>
      <c r="H143" s="115"/>
      <c r="I143" s="93">
        <f t="shared" si="140"/>
        <v>0</v>
      </c>
      <c r="J143" s="9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94"/>
      <c r="E144" s="115"/>
      <c r="F144" s="93">
        <f t="shared" si="139"/>
        <v>0</v>
      </c>
      <c r="G144" s="94"/>
      <c r="H144" s="115"/>
      <c r="I144" s="93">
        <f t="shared" si="140"/>
        <v>0</v>
      </c>
      <c r="J144" s="9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94"/>
      <c r="E149" s="115"/>
      <c r="F149" s="93">
        <f t="shared" ref="F149" si="151">D149+E149</f>
        <v>0</v>
      </c>
      <c r="G149" s="94"/>
      <c r="H149" s="115"/>
      <c r="I149" s="93">
        <f t="shared" ref="I149" si="152">G149+H149</f>
        <v>0</v>
      </c>
      <c r="J149" s="9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94"/>
      <c r="E151" s="93"/>
      <c r="F151" s="93">
        <f t="shared" ref="F151" si="157">D151+E151</f>
        <v>0</v>
      </c>
      <c r="G151" s="94"/>
      <c r="H151" s="93"/>
      <c r="I151" s="93">
        <f t="shared" ref="I151" si="158">G151+H151</f>
        <v>0</v>
      </c>
      <c r="J151" s="9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94"/>
      <c r="E153" s="115"/>
      <c r="F153" s="93">
        <f t="shared" ref="F153:F155" si="163">D153+E153</f>
        <v>0</v>
      </c>
      <c r="G153" s="94"/>
      <c r="H153" s="115"/>
      <c r="I153" s="93">
        <f t="shared" ref="I153:I155" si="164">G153+H153</f>
        <v>0</v>
      </c>
      <c r="J153" s="9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94"/>
      <c r="E154" s="115"/>
      <c r="F154" s="93">
        <f t="shared" si="163"/>
        <v>0</v>
      </c>
      <c r="G154" s="94"/>
      <c r="H154" s="115"/>
      <c r="I154" s="93">
        <f t="shared" si="164"/>
        <v>0</v>
      </c>
      <c r="J154" s="9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94"/>
      <c r="E155" s="115"/>
      <c r="F155" s="93">
        <f t="shared" si="163"/>
        <v>0</v>
      </c>
      <c r="G155" s="94"/>
      <c r="H155" s="115"/>
      <c r="I155" s="93">
        <f t="shared" si="164"/>
        <v>0</v>
      </c>
      <c r="J155" s="9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94"/>
      <c r="E159" s="115"/>
      <c r="F159" s="93">
        <f t="shared" ref="F159" si="175">D159+E159</f>
        <v>0</v>
      </c>
      <c r="G159" s="94"/>
      <c r="H159" s="115"/>
      <c r="I159" s="93">
        <f t="shared" ref="I159" si="176">G159+H159</f>
        <v>0</v>
      </c>
      <c r="J159" s="9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94"/>
      <c r="E161" s="115"/>
      <c r="F161" s="93">
        <f t="shared" ref="F161" si="181">D161+E161</f>
        <v>0</v>
      </c>
      <c r="G161" s="94"/>
      <c r="H161" s="115"/>
      <c r="I161" s="93">
        <f t="shared" ref="I161" si="182">G161+H161</f>
        <v>0</v>
      </c>
      <c r="J161" s="9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94"/>
      <c r="E163" s="115"/>
      <c r="F163" s="93">
        <f t="shared" ref="F163:F166" si="187">D163+E163</f>
        <v>0</v>
      </c>
      <c r="G163" s="94"/>
      <c r="H163" s="115"/>
      <c r="I163" s="93">
        <f t="shared" ref="I163:I166" si="188">G163+H163</f>
        <v>0</v>
      </c>
      <c r="J163" s="9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94"/>
      <c r="E164" s="115"/>
      <c r="F164" s="93">
        <f t="shared" si="187"/>
        <v>0</v>
      </c>
      <c r="G164" s="94"/>
      <c r="H164" s="115"/>
      <c r="I164" s="93">
        <f t="shared" si="188"/>
        <v>0</v>
      </c>
      <c r="J164" s="9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94"/>
      <c r="E165" s="115"/>
      <c r="F165" s="93">
        <f t="shared" si="187"/>
        <v>0</v>
      </c>
      <c r="G165" s="94"/>
      <c r="H165" s="115"/>
      <c r="I165" s="93">
        <f t="shared" si="188"/>
        <v>0</v>
      </c>
      <c r="J165" s="9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94"/>
      <c r="E166" s="115"/>
      <c r="F166" s="93">
        <f t="shared" si="187"/>
        <v>0</v>
      </c>
      <c r="G166" s="94"/>
      <c r="H166" s="115"/>
      <c r="I166" s="93">
        <f t="shared" si="188"/>
        <v>0</v>
      </c>
      <c r="J166" s="9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94"/>
      <c r="E168" s="115"/>
      <c r="F168" s="93">
        <f t="shared" ref="F168:F173" si="193">D168+E168</f>
        <v>0</v>
      </c>
      <c r="G168" s="94"/>
      <c r="H168" s="115"/>
      <c r="I168" s="93">
        <f t="shared" ref="I168:I173" si="194">G168+H168</f>
        <v>0</v>
      </c>
      <c r="J168" s="9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94"/>
      <c r="E169" s="93"/>
      <c r="F169" s="93">
        <f t="shared" si="193"/>
        <v>0</v>
      </c>
      <c r="G169" s="94"/>
      <c r="H169" s="93"/>
      <c r="I169" s="93">
        <f t="shared" si="194"/>
        <v>0</v>
      </c>
      <c r="J169" s="9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94"/>
      <c r="E170" s="93"/>
      <c r="F170" s="93">
        <f t="shared" si="193"/>
        <v>0</v>
      </c>
      <c r="G170" s="94"/>
      <c r="H170" s="93"/>
      <c r="I170" s="93">
        <f t="shared" si="194"/>
        <v>0</v>
      </c>
      <c r="J170" s="9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94"/>
      <c r="E171" s="93"/>
      <c r="F171" s="93">
        <f t="shared" si="193"/>
        <v>0</v>
      </c>
      <c r="G171" s="94"/>
      <c r="H171" s="93"/>
      <c r="I171" s="93">
        <f t="shared" si="194"/>
        <v>0</v>
      </c>
      <c r="J171" s="9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94"/>
      <c r="E172" s="93"/>
      <c r="F172" s="93">
        <f t="shared" si="193"/>
        <v>0</v>
      </c>
      <c r="G172" s="94"/>
      <c r="H172" s="93"/>
      <c r="I172" s="93">
        <f t="shared" si="194"/>
        <v>0</v>
      </c>
      <c r="J172" s="9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94"/>
      <c r="E173" s="93"/>
      <c r="F173" s="93">
        <f t="shared" si="193"/>
        <v>0</v>
      </c>
      <c r="G173" s="94"/>
      <c r="H173" s="93"/>
      <c r="I173" s="93">
        <f t="shared" si="194"/>
        <v>0</v>
      </c>
      <c r="J173" s="9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94"/>
      <c r="E175" s="115"/>
      <c r="F175" s="93">
        <f t="shared" ref="F175:F180" si="199">D175+E175</f>
        <v>0</v>
      </c>
      <c r="G175" s="94"/>
      <c r="H175" s="115"/>
      <c r="I175" s="93">
        <f t="shared" ref="I175:I180" si="200">G175+H175</f>
        <v>0</v>
      </c>
      <c r="J175" s="9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94"/>
      <c r="E176" s="115"/>
      <c r="F176" s="93">
        <f t="shared" si="199"/>
        <v>0</v>
      </c>
      <c r="G176" s="94"/>
      <c r="H176" s="115"/>
      <c r="I176" s="93">
        <f t="shared" si="200"/>
        <v>0</v>
      </c>
      <c r="J176" s="9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94"/>
      <c r="E177" s="115"/>
      <c r="F177" s="93">
        <f t="shared" si="199"/>
        <v>0</v>
      </c>
      <c r="G177" s="94"/>
      <c r="H177" s="115"/>
      <c r="I177" s="93">
        <f t="shared" si="200"/>
        <v>0</v>
      </c>
      <c r="J177" s="9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94"/>
      <c r="E178" s="115"/>
      <c r="F178" s="93">
        <f t="shared" si="199"/>
        <v>0</v>
      </c>
      <c r="G178" s="94"/>
      <c r="H178" s="115"/>
      <c r="I178" s="93">
        <f t="shared" si="200"/>
        <v>0</v>
      </c>
      <c r="J178" s="9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94"/>
      <c r="E179" s="115"/>
      <c r="F179" s="93">
        <f t="shared" si="199"/>
        <v>0</v>
      </c>
      <c r="G179" s="94"/>
      <c r="H179" s="115"/>
      <c r="I179" s="93">
        <f t="shared" si="200"/>
        <v>0</v>
      </c>
      <c r="J179" s="9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94"/>
      <c r="E180" s="115"/>
      <c r="F180" s="93">
        <f t="shared" si="199"/>
        <v>0</v>
      </c>
      <c r="G180" s="94"/>
      <c r="H180" s="115"/>
      <c r="I180" s="93">
        <f t="shared" si="200"/>
        <v>0</v>
      </c>
      <c r="J180" s="9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94"/>
      <c r="E182" s="115"/>
      <c r="F182" s="93">
        <f t="shared" ref="F182:F189" si="205">D182+E182</f>
        <v>0</v>
      </c>
      <c r="G182" s="94"/>
      <c r="H182" s="115"/>
      <c r="I182" s="93">
        <f t="shared" ref="I182:I189" si="206">G182+H182</f>
        <v>0</v>
      </c>
      <c r="J182" s="9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94"/>
      <c r="E183" s="115"/>
      <c r="F183" s="93">
        <f t="shared" si="205"/>
        <v>0</v>
      </c>
      <c r="G183" s="94"/>
      <c r="H183" s="115"/>
      <c r="I183" s="93">
        <f t="shared" si="206"/>
        <v>0</v>
      </c>
      <c r="J183" s="9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94"/>
      <c r="E184" s="93"/>
      <c r="F184" s="93">
        <f t="shared" si="205"/>
        <v>0</v>
      </c>
      <c r="G184" s="94"/>
      <c r="H184" s="93"/>
      <c r="I184" s="93">
        <f t="shared" si="206"/>
        <v>0</v>
      </c>
      <c r="J184" s="9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94"/>
      <c r="E185" s="93"/>
      <c r="F185" s="93">
        <f t="shared" si="205"/>
        <v>0</v>
      </c>
      <c r="G185" s="94"/>
      <c r="H185" s="93"/>
      <c r="I185" s="93">
        <f t="shared" si="206"/>
        <v>0</v>
      </c>
      <c r="J185" s="9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94"/>
      <c r="E186" s="93"/>
      <c r="F186" s="93">
        <f t="shared" si="205"/>
        <v>0</v>
      </c>
      <c r="G186" s="94"/>
      <c r="H186" s="93"/>
      <c r="I186" s="93">
        <f t="shared" si="206"/>
        <v>0</v>
      </c>
      <c r="J186" s="9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94"/>
      <c r="E187" s="115"/>
      <c r="F187" s="93">
        <f t="shared" si="205"/>
        <v>0</v>
      </c>
      <c r="G187" s="94"/>
      <c r="H187" s="115"/>
      <c r="I187" s="93">
        <f t="shared" si="206"/>
        <v>0</v>
      </c>
      <c r="J187" s="9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94"/>
      <c r="E188" s="115"/>
      <c r="F188" s="93">
        <f t="shared" si="205"/>
        <v>0</v>
      </c>
      <c r="G188" s="94"/>
      <c r="H188" s="115"/>
      <c r="I188" s="93">
        <f t="shared" si="206"/>
        <v>0</v>
      </c>
      <c r="J188" s="9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94"/>
      <c r="E189" s="115"/>
      <c r="F189" s="93">
        <f t="shared" si="205"/>
        <v>0</v>
      </c>
      <c r="G189" s="94"/>
      <c r="H189" s="115"/>
      <c r="I189" s="93">
        <f t="shared" si="206"/>
        <v>0</v>
      </c>
      <c r="J189" s="9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94"/>
      <c r="E191" s="115"/>
      <c r="F191" s="93">
        <f t="shared" ref="F191" si="211">D191+E191</f>
        <v>0</v>
      </c>
      <c r="G191" s="94"/>
      <c r="H191" s="115"/>
      <c r="I191" s="93">
        <f t="shared" ref="I191" si="212">G191+H191</f>
        <v>0</v>
      </c>
      <c r="J191" s="9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94"/>
      <c r="E193" s="93"/>
      <c r="F193" s="93">
        <f t="shared" ref="F193:F195" si="217">D193+E193</f>
        <v>0</v>
      </c>
      <c r="G193" s="94"/>
      <c r="H193" s="93"/>
      <c r="I193" s="93">
        <f t="shared" ref="I193:I195" si="218">G193+H193</f>
        <v>0</v>
      </c>
      <c r="J193" s="9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94"/>
      <c r="E194" s="115"/>
      <c r="F194" s="93">
        <f t="shared" si="217"/>
        <v>0</v>
      </c>
      <c r="G194" s="94"/>
      <c r="H194" s="115"/>
      <c r="I194" s="93">
        <f t="shared" si="218"/>
        <v>0</v>
      </c>
      <c r="J194" s="9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94"/>
      <c r="E195" s="115"/>
      <c r="F195" s="93">
        <f t="shared" si="217"/>
        <v>0</v>
      </c>
      <c r="G195" s="94"/>
      <c r="H195" s="115"/>
      <c r="I195" s="93">
        <f t="shared" si="218"/>
        <v>0</v>
      </c>
      <c r="J195" s="9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94"/>
      <c r="E197" s="93"/>
      <c r="F197" s="93">
        <f t="shared" ref="F197:F200" si="223">D197+E197</f>
        <v>0</v>
      </c>
      <c r="G197" s="94"/>
      <c r="H197" s="93"/>
      <c r="I197" s="93">
        <f t="shared" ref="I197:I200" si="224">G197+H197</f>
        <v>0</v>
      </c>
      <c r="J197" s="9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94"/>
      <c r="E198" s="115"/>
      <c r="F198" s="93">
        <f t="shared" si="223"/>
        <v>0</v>
      </c>
      <c r="G198" s="94"/>
      <c r="H198" s="115"/>
      <c r="I198" s="93">
        <f t="shared" si="224"/>
        <v>0</v>
      </c>
      <c r="J198" s="9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94"/>
      <c r="E199" s="115"/>
      <c r="F199" s="93">
        <f t="shared" si="223"/>
        <v>0</v>
      </c>
      <c r="G199" s="94"/>
      <c r="H199" s="115"/>
      <c r="I199" s="93">
        <f t="shared" si="224"/>
        <v>0</v>
      </c>
      <c r="J199" s="9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94"/>
      <c r="E200" s="115"/>
      <c r="F200" s="93">
        <f t="shared" si="223"/>
        <v>0</v>
      </c>
      <c r="G200" s="94"/>
      <c r="H200" s="115"/>
      <c r="I200" s="93">
        <f t="shared" si="224"/>
        <v>0</v>
      </c>
      <c r="J200" s="9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94"/>
      <c r="E202" s="115"/>
      <c r="F202" s="93">
        <f>D202+E202</f>
        <v>0</v>
      </c>
      <c r="G202" s="94"/>
      <c r="H202" s="115"/>
      <c r="I202" s="93">
        <f>G202+H202</f>
        <v>0</v>
      </c>
      <c r="J202" s="9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94"/>
      <c r="E203" s="115"/>
      <c r="F203" s="93">
        <f t="shared" ref="F203:F211" si="229">D203+E203</f>
        <v>0</v>
      </c>
      <c r="G203" s="94"/>
      <c r="H203" s="115"/>
      <c r="I203" s="93">
        <f t="shared" ref="I203:I211" si="230">G203+H203</f>
        <v>0</v>
      </c>
      <c r="J203" s="9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94"/>
      <c r="E204" s="115"/>
      <c r="F204" s="93">
        <f t="shared" si="229"/>
        <v>0</v>
      </c>
      <c r="G204" s="94"/>
      <c r="H204" s="115"/>
      <c r="I204" s="93">
        <f t="shared" si="230"/>
        <v>0</v>
      </c>
      <c r="J204" s="9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94"/>
      <c r="E205" s="115"/>
      <c r="F205" s="93">
        <f t="shared" si="229"/>
        <v>0</v>
      </c>
      <c r="G205" s="94"/>
      <c r="H205" s="115"/>
      <c r="I205" s="93">
        <f t="shared" si="230"/>
        <v>0</v>
      </c>
      <c r="J205" s="9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94"/>
      <c r="E206" s="115"/>
      <c r="F206" s="93">
        <f t="shared" si="229"/>
        <v>0</v>
      </c>
      <c r="G206" s="94"/>
      <c r="H206" s="115"/>
      <c r="I206" s="93">
        <f t="shared" si="230"/>
        <v>0</v>
      </c>
      <c r="J206" s="9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94"/>
      <c r="E207" s="115"/>
      <c r="F207" s="93">
        <f t="shared" si="229"/>
        <v>0</v>
      </c>
      <c r="G207" s="94"/>
      <c r="H207" s="115"/>
      <c r="I207" s="93">
        <f t="shared" si="230"/>
        <v>0</v>
      </c>
      <c r="J207" s="9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94"/>
      <c r="E208" s="115"/>
      <c r="F208" s="93">
        <f t="shared" si="229"/>
        <v>0</v>
      </c>
      <c r="G208" s="94"/>
      <c r="H208" s="115"/>
      <c r="I208" s="93">
        <f t="shared" si="230"/>
        <v>0</v>
      </c>
      <c r="J208" s="9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94"/>
      <c r="E209" s="115"/>
      <c r="F209" s="93">
        <f t="shared" si="229"/>
        <v>0</v>
      </c>
      <c r="G209" s="94"/>
      <c r="H209" s="115"/>
      <c r="I209" s="93">
        <f t="shared" si="230"/>
        <v>0</v>
      </c>
      <c r="J209" s="9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94"/>
      <c r="E210" s="115"/>
      <c r="F210" s="93">
        <f t="shared" si="229"/>
        <v>0</v>
      </c>
      <c r="G210" s="94"/>
      <c r="H210" s="115"/>
      <c r="I210" s="93">
        <f t="shared" si="230"/>
        <v>0</v>
      </c>
      <c r="J210" s="9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94"/>
      <c r="E211" s="115"/>
      <c r="F211" s="93">
        <f t="shared" si="229"/>
        <v>0</v>
      </c>
      <c r="G211" s="94"/>
      <c r="H211" s="115"/>
      <c r="I211" s="93">
        <f t="shared" si="230"/>
        <v>0</v>
      </c>
      <c r="J211" s="9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94"/>
      <c r="E213" s="115"/>
      <c r="F213" s="93">
        <f t="shared" ref="F213:F228" si="238">D213+E213</f>
        <v>0</v>
      </c>
      <c r="G213" s="94"/>
      <c r="H213" s="115"/>
      <c r="I213" s="93">
        <f t="shared" ref="I213:I228" si="239">G213+H213</f>
        <v>0</v>
      </c>
      <c r="J213" s="9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94"/>
      <c r="E214" s="115"/>
      <c r="F214" s="93">
        <f t="shared" si="238"/>
        <v>0</v>
      </c>
      <c r="G214" s="94"/>
      <c r="H214" s="115"/>
      <c r="I214" s="93">
        <f t="shared" si="239"/>
        <v>0</v>
      </c>
      <c r="J214" s="9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94"/>
      <c r="E215" s="115"/>
      <c r="F215" s="93">
        <f t="shared" si="238"/>
        <v>0</v>
      </c>
      <c r="G215" s="94"/>
      <c r="H215" s="115"/>
      <c r="I215" s="93">
        <f t="shared" si="239"/>
        <v>0</v>
      </c>
      <c r="J215" s="9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94"/>
      <c r="E216" s="115"/>
      <c r="F216" s="93">
        <f t="shared" si="238"/>
        <v>0</v>
      </c>
      <c r="G216" s="94"/>
      <c r="H216" s="115"/>
      <c r="I216" s="93">
        <f t="shared" si="239"/>
        <v>0</v>
      </c>
      <c r="J216" s="9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94"/>
      <c r="E217" s="115"/>
      <c r="F217" s="93">
        <f t="shared" si="238"/>
        <v>0</v>
      </c>
      <c r="G217" s="94"/>
      <c r="H217" s="115"/>
      <c r="I217" s="93">
        <f t="shared" si="239"/>
        <v>0</v>
      </c>
      <c r="J217" s="9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94"/>
      <c r="E218" s="115"/>
      <c r="F218" s="93">
        <f t="shared" si="238"/>
        <v>0</v>
      </c>
      <c r="G218" s="94"/>
      <c r="H218" s="115"/>
      <c r="I218" s="93">
        <f t="shared" si="239"/>
        <v>0</v>
      </c>
      <c r="J218" s="9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94"/>
      <c r="E219" s="115"/>
      <c r="F219" s="93">
        <f t="shared" si="238"/>
        <v>0</v>
      </c>
      <c r="G219" s="94"/>
      <c r="H219" s="115"/>
      <c r="I219" s="93">
        <f t="shared" si="239"/>
        <v>0</v>
      </c>
      <c r="J219" s="9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94"/>
      <c r="E220" s="115"/>
      <c r="F220" s="93">
        <f t="shared" si="238"/>
        <v>0</v>
      </c>
      <c r="G220" s="94"/>
      <c r="H220" s="115"/>
      <c r="I220" s="93">
        <f t="shared" si="239"/>
        <v>0</v>
      </c>
      <c r="J220" s="9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94"/>
      <c r="E225" s="115"/>
      <c r="F225" s="93">
        <f t="shared" si="238"/>
        <v>0</v>
      </c>
      <c r="G225" s="94"/>
      <c r="H225" s="115"/>
      <c r="I225" s="93">
        <f t="shared" si="239"/>
        <v>0</v>
      </c>
      <c r="J225" s="9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94"/>
      <c r="E226" s="115"/>
      <c r="F226" s="93">
        <f t="shared" si="238"/>
        <v>0</v>
      </c>
      <c r="G226" s="94"/>
      <c r="H226" s="115"/>
      <c r="I226" s="93">
        <f t="shared" si="239"/>
        <v>0</v>
      </c>
      <c r="J226" s="9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94"/>
      <c r="E227" s="115"/>
      <c r="F227" s="93">
        <f t="shared" si="238"/>
        <v>0</v>
      </c>
      <c r="G227" s="94"/>
      <c r="H227" s="115"/>
      <c r="I227" s="93">
        <f t="shared" si="239"/>
        <v>0</v>
      </c>
      <c r="J227" s="9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94"/>
      <c r="E228" s="115"/>
      <c r="F228" s="93">
        <f t="shared" si="238"/>
        <v>0</v>
      </c>
      <c r="G228" s="94"/>
      <c r="H228" s="115"/>
      <c r="I228" s="93">
        <f t="shared" si="239"/>
        <v>0</v>
      </c>
      <c r="J228" s="9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H23 K23 E23 E25 D34:E34 D45:E45 D47:E48 H70:H71 K70:K71 D73:E73 E70:E71 H75:H78 K75:K78 E75:E78 H132:H137 K132:K137 H139:H144 K139:K144 E132:E137 E139:E144 H149 K149 D146:E147 E149 H153:H155 K153:K155 E151 E153:E155 H159 K159 D157:E157 H161 K161 E159 H163:H166 K163:K166 E161 E163:E166 E168:E173 H191 K191 E191 H197:H200 K197:K200 E197:E200 E175:E180 H175:H180 K175:K180 H182:H189 K182:K189 E182:E189 E193:E195 H193:H195 K193:K195 D36:E36 D42:E43 H168:H173 K168:K173 H151 K151 H25 K25 G34:H34 G45:H45 G47:H48 G73:H73 G146:H147 G157:H157 G36:H36 G42:H43 J34:K34 J45:K45 J47:K48 J73:K73 J146:K147 J157:K157 J36:K36 J42:K43 K60:K61 E63:E64 H60:H61 K63:K64 E66:E68 K66:K68 H63:H64 H66:H68 D58:O58 H27:H29 E27:E29 K27:K29 D38:E40 G38:H40 J38:K40 D54:E54 G54:H54 J54:K54 E59 E61 E12:E21 K12:K21 H12:H21 D37:O37 K50:K52 H56:H57 H50:H52 E56:E57 E50:E52 K56:K57 K80:K130 H80:H130 E80:E130 K202:K211 E202:E211 H202:H211" name="Диапазон1_4_2_1"/>
    <protectedRange sqref="D197:D200 D193:D195 D191 D182:D189 D175:D180 D168:D173 D163:D166 D161 D159 D153:D155 D151 D149 D139:D144 D132:D137 D75:D78 D70:D71 D25 D23 G197:G200 G193:G195 G191 G182:G189 G175:G180 G168:G173 G163:G166 G161 G159 G153:G155 G151 G149 G139:G144 G132:G137 G75:G78 G70:G71 G25 G23 J197:J200 J193:J195 J191 J182:J189 J175:J180 J168:J173 J163:J166 J161 J159 J153:J155 J151 J149 J139:J144 J132:J137 J75:J78 J70:J71 J25 J23 G59:H59 J59:K59 G60:G61 D59:D68 G63:G64 J60:J61 G66:G68 J63:J64 J66:J68 E62:O62 E65:O65 J27:J29 G27:G29 D27:D29 E53 D55:E55 H53 G55:H55 K53 J55:K55 E60 D12:D21 G12:G21 J12:J21 J213:K228 G213:H228 D213:E228 J50:J53 G56:G57 G50:G53 D56:D57 D50:D53 J56:J57 J80:J130 D31:H31 D80:D130 G80:G130 J202:J211 D202:D211 G202:G211 D32:E33 G32:H33 F32:F34" name="Диапазон1_4_1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95" t="s">
        <v>250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J27:K29 G27:H29 D27:E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103" bestFit="1" customWidth="1"/>
    <col min="5" max="5" width="12" style="61" customWidth="1"/>
    <col min="6" max="6" width="9.140625" style="61"/>
    <col min="7" max="7" width="12.7109375" style="103" bestFit="1" customWidth="1"/>
    <col min="8" max="8" width="12" style="61" bestFit="1" customWidth="1"/>
    <col min="9" max="9" width="9.140625" style="61"/>
    <col min="10" max="10" width="9.85546875" style="103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255" t="s">
        <v>132</v>
      </c>
      <c r="E6" s="395" t="s">
        <v>249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94"/>
      <c r="E12" s="115"/>
      <c r="F12" s="93">
        <f>D12+E12</f>
        <v>0</v>
      </c>
      <c r="G12" s="94"/>
      <c r="H12" s="115"/>
      <c r="I12" s="93">
        <f>G12+H12</f>
        <v>0</v>
      </c>
      <c r="J12" s="9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94"/>
      <c r="E13" s="115"/>
      <c r="F13" s="93">
        <f t="shared" ref="F13:F21" si="3">D13+E13</f>
        <v>0</v>
      </c>
      <c r="G13" s="94"/>
      <c r="H13" s="115"/>
      <c r="I13" s="93">
        <f t="shared" ref="I13:I21" si="4">G13+H13</f>
        <v>0</v>
      </c>
      <c r="J13" s="9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94"/>
      <c r="E14" s="115"/>
      <c r="F14" s="93">
        <f t="shared" si="3"/>
        <v>0</v>
      </c>
      <c r="G14" s="94"/>
      <c r="H14" s="115"/>
      <c r="I14" s="93">
        <f t="shared" si="4"/>
        <v>0</v>
      </c>
      <c r="J14" s="9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94"/>
      <c r="E15" s="115"/>
      <c r="F15" s="93">
        <f t="shared" si="3"/>
        <v>0</v>
      </c>
      <c r="G15" s="94"/>
      <c r="H15" s="115"/>
      <c r="I15" s="93">
        <f t="shared" si="4"/>
        <v>0</v>
      </c>
      <c r="J15" s="9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94"/>
      <c r="E16" s="115"/>
      <c r="F16" s="93">
        <f t="shared" si="3"/>
        <v>0</v>
      </c>
      <c r="G16" s="94"/>
      <c r="H16" s="115"/>
      <c r="I16" s="93">
        <f t="shared" si="4"/>
        <v>0</v>
      </c>
      <c r="J16" s="9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94"/>
      <c r="E17" s="115"/>
      <c r="F17" s="93">
        <f t="shared" si="3"/>
        <v>0</v>
      </c>
      <c r="G17" s="94"/>
      <c r="H17" s="115"/>
      <c r="I17" s="93">
        <f t="shared" si="4"/>
        <v>0</v>
      </c>
      <c r="J17" s="9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94"/>
      <c r="E18" s="93"/>
      <c r="F18" s="93">
        <f t="shared" si="3"/>
        <v>0</v>
      </c>
      <c r="G18" s="94"/>
      <c r="H18" s="93"/>
      <c r="I18" s="93">
        <f t="shared" si="4"/>
        <v>0</v>
      </c>
      <c r="J18" s="9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94"/>
      <c r="E19" s="93"/>
      <c r="F19" s="93">
        <f t="shared" si="3"/>
        <v>0</v>
      </c>
      <c r="G19" s="94"/>
      <c r="H19" s="93"/>
      <c r="I19" s="93">
        <f t="shared" si="4"/>
        <v>0</v>
      </c>
      <c r="J19" s="9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94"/>
      <c r="E20" s="93"/>
      <c r="F20" s="93">
        <f t="shared" si="3"/>
        <v>0</v>
      </c>
      <c r="G20" s="94"/>
      <c r="H20" s="93"/>
      <c r="I20" s="93">
        <f t="shared" si="4"/>
        <v>0</v>
      </c>
      <c r="J20" s="9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94"/>
      <c r="E21" s="93"/>
      <c r="F21" s="93">
        <f t="shared" si="3"/>
        <v>0</v>
      </c>
      <c r="G21" s="94"/>
      <c r="H21" s="93"/>
      <c r="I21" s="93">
        <f t="shared" si="4"/>
        <v>0</v>
      </c>
      <c r="J21" s="9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94"/>
      <c r="E23" s="115"/>
      <c r="F23" s="93">
        <f t="shared" ref="F23" si="8">D23+E23</f>
        <v>0</v>
      </c>
      <c r="G23" s="94"/>
      <c r="H23" s="115"/>
      <c r="I23" s="93">
        <f t="shared" ref="I23" si="9">G23+H23</f>
        <v>0</v>
      </c>
      <c r="J23" s="9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94"/>
      <c r="E25" s="93"/>
      <c r="F25" s="93">
        <f t="shared" ref="F25" si="14">D25+E25</f>
        <v>0</v>
      </c>
      <c r="G25" s="94"/>
      <c r="H25" s="93"/>
      <c r="I25" s="93">
        <f t="shared" ref="I25" si="15">G25+H25</f>
        <v>0</v>
      </c>
      <c r="J25" s="9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94"/>
      <c r="E27" s="115"/>
      <c r="F27" s="93">
        <f t="shared" ref="F27:F34" si="20">D27+E27</f>
        <v>0</v>
      </c>
      <c r="G27" s="94"/>
      <c r="H27" s="115"/>
      <c r="I27" s="93">
        <f t="shared" ref="I27:I34" si="21">G27+H27</f>
        <v>0</v>
      </c>
      <c r="J27" s="9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94"/>
      <c r="E28" s="115"/>
      <c r="F28" s="93">
        <f t="shared" si="20"/>
        <v>0</v>
      </c>
      <c r="G28" s="94"/>
      <c r="H28" s="115"/>
      <c r="I28" s="93">
        <f t="shared" si="21"/>
        <v>0</v>
      </c>
      <c r="J28" s="9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94"/>
      <c r="E29" s="115"/>
      <c r="F29" s="93">
        <f t="shared" si="20"/>
        <v>0</v>
      </c>
      <c r="G29" s="94"/>
      <c r="H29" s="115"/>
      <c r="I29" s="93">
        <f t="shared" si="21"/>
        <v>0</v>
      </c>
      <c r="J29" s="9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94"/>
      <c r="E31" s="94"/>
      <c r="F31" s="94">
        <f t="shared" si="20"/>
        <v>0</v>
      </c>
      <c r="G31" s="94"/>
      <c r="H31" s="9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94"/>
      <c r="E32" s="94"/>
      <c r="F32" s="94">
        <f t="shared" si="20"/>
        <v>0</v>
      </c>
      <c r="G32" s="94"/>
      <c r="H32" s="9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94"/>
      <c r="E33" s="94"/>
      <c r="F33" s="94">
        <f t="shared" si="20"/>
        <v>0</v>
      </c>
      <c r="G33" s="94"/>
      <c r="H33" s="9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256"/>
      <c r="E34" s="115"/>
      <c r="F34" s="94">
        <f t="shared" si="20"/>
        <v>0</v>
      </c>
      <c r="G34" s="256"/>
      <c r="H34" s="115"/>
      <c r="I34" s="106">
        <f t="shared" si="21"/>
        <v>0</v>
      </c>
      <c r="J34" s="256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91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91">
        <f t="shared" si="56"/>
        <v>0</v>
      </c>
      <c r="H41" s="242">
        <f t="shared" si="56"/>
        <v>0</v>
      </c>
      <c r="I41" s="242">
        <f t="shared" si="56"/>
        <v>0</v>
      </c>
      <c r="J41" s="91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94"/>
      <c r="E50" s="115"/>
      <c r="F50" s="93">
        <f t="shared" ref="F50:F57" si="75">D50+E50</f>
        <v>0</v>
      </c>
      <c r="G50" s="94"/>
      <c r="H50" s="115"/>
      <c r="I50" s="93">
        <f t="shared" ref="I50:I57" si="76">G50+H50</f>
        <v>0</v>
      </c>
      <c r="J50" s="9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94"/>
      <c r="E51" s="115"/>
      <c r="F51" s="93">
        <f>D51+E51</f>
        <v>0</v>
      </c>
      <c r="G51" s="94"/>
      <c r="H51" s="115"/>
      <c r="I51" s="93">
        <f>G51+H51</f>
        <v>0</v>
      </c>
      <c r="J51" s="9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94"/>
      <c r="E52" s="93"/>
      <c r="F52" s="93">
        <f>D52+E52</f>
        <v>0</v>
      </c>
      <c r="G52" s="94"/>
      <c r="H52" s="93"/>
      <c r="I52" s="93">
        <f>G52+H52</f>
        <v>0</v>
      </c>
      <c r="J52" s="9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256"/>
      <c r="E54" s="93"/>
      <c r="F54" s="93">
        <f>D54+E54</f>
        <v>0</v>
      </c>
      <c r="G54" s="256"/>
      <c r="H54" s="93"/>
      <c r="I54" s="93">
        <f>G54+H54</f>
        <v>0</v>
      </c>
      <c r="J54" s="256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94"/>
      <c r="E56" s="115"/>
      <c r="F56" s="248">
        <f t="shared" si="75"/>
        <v>0</v>
      </c>
      <c r="G56" s="94"/>
      <c r="H56" s="115"/>
      <c r="I56" s="248">
        <f t="shared" si="76"/>
        <v>0</v>
      </c>
      <c r="J56" s="9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94"/>
      <c r="E57" s="115"/>
      <c r="F57" s="248">
        <f t="shared" si="75"/>
        <v>0</v>
      </c>
      <c r="G57" s="94"/>
      <c r="H57" s="115"/>
      <c r="I57" s="248">
        <f t="shared" si="76"/>
        <v>0</v>
      </c>
      <c r="J57" s="9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94"/>
      <c r="E59" s="93"/>
      <c r="F59" s="99">
        <f t="shared" ref="F59:F61" si="82">D59+E59</f>
        <v>0</v>
      </c>
      <c r="G59" s="94"/>
      <c r="H59" s="93"/>
      <c r="I59" s="99">
        <f t="shared" ref="I59:I61" si="83">G59+H59</f>
        <v>0</v>
      </c>
      <c r="J59" s="9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94"/>
      <c r="E60" s="116"/>
      <c r="F60" s="93">
        <f t="shared" si="82"/>
        <v>0</v>
      </c>
      <c r="G60" s="94"/>
      <c r="H60" s="116"/>
      <c r="I60" s="93">
        <f t="shared" si="83"/>
        <v>0</v>
      </c>
      <c r="J60" s="94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94"/>
      <c r="E61" s="115"/>
      <c r="F61" s="93">
        <f t="shared" si="82"/>
        <v>0</v>
      </c>
      <c r="G61" s="94"/>
      <c r="H61" s="115"/>
      <c r="I61" s="93">
        <f t="shared" si="83"/>
        <v>0</v>
      </c>
      <c r="J61" s="9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91">
        <f>SUM(D63:D64)</f>
        <v>0</v>
      </c>
      <c r="E62" s="91">
        <f t="shared" ref="E62:O62" si="89">SUM(E63:E64)</f>
        <v>0</v>
      </c>
      <c r="F62" s="91">
        <f t="shared" si="89"/>
        <v>0</v>
      </c>
      <c r="G62" s="91">
        <f t="shared" si="89"/>
        <v>0</v>
      </c>
      <c r="H62" s="91">
        <f t="shared" si="89"/>
        <v>0</v>
      </c>
      <c r="I62" s="91">
        <f t="shared" si="89"/>
        <v>0</v>
      </c>
      <c r="J62" s="91">
        <f t="shared" si="89"/>
        <v>0</v>
      </c>
      <c r="K62" s="91">
        <f t="shared" si="89"/>
        <v>0</v>
      </c>
      <c r="L62" s="91">
        <f t="shared" si="89"/>
        <v>0</v>
      </c>
      <c r="M62" s="91">
        <f t="shared" si="89"/>
        <v>0</v>
      </c>
      <c r="N62" s="91">
        <f t="shared" si="89"/>
        <v>0</v>
      </c>
      <c r="O62" s="91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91"/>
      <c r="E63" s="118"/>
      <c r="F63" s="99">
        <f t="shared" ref="F63:F64" si="90">D63+E63</f>
        <v>0</v>
      </c>
      <c r="G63" s="91"/>
      <c r="H63" s="118"/>
      <c r="I63" s="99">
        <f t="shared" ref="I63:I64" si="91">G63+H63</f>
        <v>0</v>
      </c>
      <c r="J63" s="91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94"/>
      <c r="E64" s="115"/>
      <c r="F64" s="93">
        <f t="shared" si="90"/>
        <v>0</v>
      </c>
      <c r="G64" s="94"/>
      <c r="H64" s="115"/>
      <c r="I64" s="93">
        <f t="shared" si="91"/>
        <v>0</v>
      </c>
      <c r="J64" s="9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98">
        <f>SUM(D66:D68)</f>
        <v>0</v>
      </c>
      <c r="E65" s="98">
        <f t="shared" ref="E65:O65" si="95">SUM(E66:E68)</f>
        <v>0</v>
      </c>
      <c r="F65" s="98">
        <f t="shared" si="95"/>
        <v>0</v>
      </c>
      <c r="G65" s="98">
        <f t="shared" si="95"/>
        <v>0</v>
      </c>
      <c r="H65" s="98">
        <f t="shared" si="95"/>
        <v>0</v>
      </c>
      <c r="I65" s="98">
        <f t="shared" si="95"/>
        <v>0</v>
      </c>
      <c r="J65" s="98">
        <f t="shared" si="95"/>
        <v>0</v>
      </c>
      <c r="K65" s="98">
        <f t="shared" si="95"/>
        <v>0</v>
      </c>
      <c r="L65" s="98">
        <f t="shared" si="95"/>
        <v>0</v>
      </c>
      <c r="M65" s="98">
        <f t="shared" si="95"/>
        <v>0</v>
      </c>
      <c r="N65" s="98">
        <f t="shared" si="95"/>
        <v>0</v>
      </c>
      <c r="O65" s="98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94"/>
      <c r="E66" s="115"/>
      <c r="F66" s="105">
        <f t="shared" ref="F66:F68" si="96">D66+E66</f>
        <v>0</v>
      </c>
      <c r="G66" s="94"/>
      <c r="H66" s="115"/>
      <c r="I66" s="105">
        <f t="shared" ref="I66:I68" si="97">G66+H66</f>
        <v>0</v>
      </c>
      <c r="J66" s="9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94"/>
      <c r="E67" s="115"/>
      <c r="F67" s="93">
        <f t="shared" si="96"/>
        <v>0</v>
      </c>
      <c r="G67" s="94"/>
      <c r="H67" s="115"/>
      <c r="I67" s="93">
        <f t="shared" si="97"/>
        <v>0</v>
      </c>
      <c r="J67" s="9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94"/>
      <c r="E68" s="115"/>
      <c r="F68" s="93">
        <f t="shared" si="96"/>
        <v>0</v>
      </c>
      <c r="G68" s="94"/>
      <c r="H68" s="115"/>
      <c r="I68" s="93">
        <f t="shared" si="97"/>
        <v>0</v>
      </c>
      <c r="J68" s="9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94"/>
      <c r="E70" s="115"/>
      <c r="F70" s="93">
        <f t="shared" ref="F70:F71" si="105">D70+E70</f>
        <v>0</v>
      </c>
      <c r="G70" s="94"/>
      <c r="H70" s="115"/>
      <c r="I70" s="93">
        <f t="shared" ref="I70:I71" si="106">G70+H70</f>
        <v>0</v>
      </c>
      <c r="J70" s="9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94"/>
      <c r="E71" s="115"/>
      <c r="F71" s="93">
        <f t="shared" si="105"/>
        <v>0</v>
      </c>
      <c r="G71" s="94"/>
      <c r="H71" s="115"/>
      <c r="I71" s="93">
        <f t="shared" si="106"/>
        <v>0</v>
      </c>
      <c r="J71" s="9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94"/>
      <c r="E75" s="115"/>
      <c r="F75" s="93">
        <f t="shared" ref="F75:F78" si="117">D75+E75</f>
        <v>0</v>
      </c>
      <c r="G75" s="94"/>
      <c r="H75" s="115"/>
      <c r="I75" s="93">
        <f t="shared" ref="I75:I78" si="118">G75+H75</f>
        <v>0</v>
      </c>
      <c r="J75" s="9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94"/>
      <c r="E76" s="115"/>
      <c r="F76" s="93">
        <f t="shared" si="117"/>
        <v>0</v>
      </c>
      <c r="G76" s="94"/>
      <c r="H76" s="115"/>
      <c r="I76" s="93">
        <f t="shared" si="118"/>
        <v>0</v>
      </c>
      <c r="J76" s="9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94"/>
      <c r="E77" s="115"/>
      <c r="F77" s="93">
        <f t="shared" si="117"/>
        <v>0</v>
      </c>
      <c r="G77" s="94"/>
      <c r="H77" s="115"/>
      <c r="I77" s="93">
        <f t="shared" si="118"/>
        <v>0</v>
      </c>
      <c r="J77" s="9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94"/>
      <c r="E78" s="115"/>
      <c r="F78" s="93">
        <f t="shared" si="117"/>
        <v>0</v>
      </c>
      <c r="G78" s="94"/>
      <c r="H78" s="115"/>
      <c r="I78" s="93">
        <f t="shared" si="118"/>
        <v>0</v>
      </c>
      <c r="J78" s="9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94"/>
      <c r="E80" s="115"/>
      <c r="F80" s="93">
        <f t="shared" ref="F80:F130" si="125">D80+E80</f>
        <v>0</v>
      </c>
      <c r="G80" s="94"/>
      <c r="H80" s="115"/>
      <c r="I80" s="93">
        <f t="shared" ref="I80:I130" si="126">G80+H80</f>
        <v>0</v>
      </c>
      <c r="J80" s="9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94"/>
      <c r="E81" s="115"/>
      <c r="F81" s="93">
        <f t="shared" si="125"/>
        <v>0</v>
      </c>
      <c r="G81" s="94"/>
      <c r="H81" s="115"/>
      <c r="I81" s="93">
        <f t="shared" si="126"/>
        <v>0</v>
      </c>
      <c r="J81" s="9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94"/>
      <c r="E82" s="115"/>
      <c r="F82" s="93">
        <f t="shared" si="125"/>
        <v>0</v>
      </c>
      <c r="G82" s="94"/>
      <c r="H82" s="115"/>
      <c r="I82" s="93">
        <f t="shared" si="126"/>
        <v>0</v>
      </c>
      <c r="J82" s="9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94"/>
      <c r="E83" s="115"/>
      <c r="F83" s="93">
        <f t="shared" si="125"/>
        <v>0</v>
      </c>
      <c r="G83" s="94"/>
      <c r="H83" s="115"/>
      <c r="I83" s="93">
        <f t="shared" si="126"/>
        <v>0</v>
      </c>
      <c r="J83" s="9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94"/>
      <c r="E84" s="115"/>
      <c r="F84" s="93">
        <f t="shared" si="125"/>
        <v>0</v>
      </c>
      <c r="G84" s="94"/>
      <c r="H84" s="115"/>
      <c r="I84" s="93">
        <f t="shared" si="126"/>
        <v>0</v>
      </c>
      <c r="J84" s="9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94"/>
      <c r="E85" s="248"/>
      <c r="F85" s="93">
        <f t="shared" si="125"/>
        <v>0</v>
      </c>
      <c r="G85" s="94"/>
      <c r="H85" s="248"/>
      <c r="I85" s="93">
        <f t="shared" si="126"/>
        <v>0</v>
      </c>
      <c r="J85" s="9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94"/>
      <c r="E86" s="248"/>
      <c r="F86" s="93">
        <f t="shared" si="125"/>
        <v>0</v>
      </c>
      <c r="G86" s="94"/>
      <c r="H86" s="248"/>
      <c r="I86" s="93">
        <f t="shared" si="126"/>
        <v>0</v>
      </c>
      <c r="J86" s="9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94"/>
      <c r="E87" s="248"/>
      <c r="F87" s="93">
        <f t="shared" si="125"/>
        <v>0</v>
      </c>
      <c r="G87" s="94"/>
      <c r="H87" s="248"/>
      <c r="I87" s="93">
        <f t="shared" si="126"/>
        <v>0</v>
      </c>
      <c r="J87" s="9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94"/>
      <c r="E88" s="248"/>
      <c r="F88" s="93">
        <f t="shared" si="125"/>
        <v>0</v>
      </c>
      <c r="G88" s="94"/>
      <c r="H88" s="248"/>
      <c r="I88" s="93">
        <f t="shared" si="126"/>
        <v>0</v>
      </c>
      <c r="J88" s="9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94"/>
      <c r="E89" s="248"/>
      <c r="F89" s="93">
        <f t="shared" si="125"/>
        <v>0</v>
      </c>
      <c r="G89" s="94"/>
      <c r="H89" s="248"/>
      <c r="I89" s="93">
        <f t="shared" si="126"/>
        <v>0</v>
      </c>
      <c r="J89" s="9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94"/>
      <c r="E90" s="248"/>
      <c r="F90" s="93">
        <f t="shared" si="125"/>
        <v>0</v>
      </c>
      <c r="G90" s="94"/>
      <c r="H90" s="248"/>
      <c r="I90" s="93">
        <f t="shared" si="126"/>
        <v>0</v>
      </c>
      <c r="J90" s="9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94"/>
      <c r="E91" s="248"/>
      <c r="F91" s="93">
        <f t="shared" si="125"/>
        <v>0</v>
      </c>
      <c r="G91" s="94"/>
      <c r="H91" s="248"/>
      <c r="I91" s="93">
        <f t="shared" si="126"/>
        <v>0</v>
      </c>
      <c r="J91" s="9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94"/>
      <c r="E92" s="248"/>
      <c r="F92" s="93">
        <f t="shared" si="125"/>
        <v>0</v>
      </c>
      <c r="G92" s="94"/>
      <c r="H92" s="248"/>
      <c r="I92" s="93">
        <f t="shared" si="126"/>
        <v>0</v>
      </c>
      <c r="J92" s="9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94"/>
      <c r="E93" s="248"/>
      <c r="F93" s="93">
        <f t="shared" si="125"/>
        <v>0</v>
      </c>
      <c r="G93" s="94"/>
      <c r="H93" s="248"/>
      <c r="I93" s="93">
        <f t="shared" si="126"/>
        <v>0</v>
      </c>
      <c r="J93" s="9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94"/>
      <c r="E94" s="93"/>
      <c r="F94" s="93">
        <f t="shared" si="125"/>
        <v>0</v>
      </c>
      <c r="G94" s="94"/>
      <c r="H94" s="93"/>
      <c r="I94" s="93">
        <f t="shared" si="126"/>
        <v>0</v>
      </c>
      <c r="J94" s="9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94"/>
      <c r="E95" s="93"/>
      <c r="F95" s="93">
        <f t="shared" si="125"/>
        <v>0</v>
      </c>
      <c r="G95" s="94"/>
      <c r="H95" s="93"/>
      <c r="I95" s="93">
        <f t="shared" si="126"/>
        <v>0</v>
      </c>
      <c r="J95" s="9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94"/>
      <c r="E96" s="93"/>
      <c r="F96" s="93">
        <f t="shared" si="125"/>
        <v>0</v>
      </c>
      <c r="G96" s="94"/>
      <c r="H96" s="93"/>
      <c r="I96" s="93">
        <f t="shared" si="126"/>
        <v>0</v>
      </c>
      <c r="J96" s="9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94"/>
      <c r="E97" s="93"/>
      <c r="F97" s="93">
        <f t="shared" si="125"/>
        <v>0</v>
      </c>
      <c r="G97" s="94"/>
      <c r="H97" s="93"/>
      <c r="I97" s="93">
        <f t="shared" si="126"/>
        <v>0</v>
      </c>
      <c r="J97" s="9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94"/>
      <c r="E98" s="93"/>
      <c r="F98" s="93">
        <f t="shared" si="125"/>
        <v>0</v>
      </c>
      <c r="G98" s="94"/>
      <c r="H98" s="93"/>
      <c r="I98" s="93">
        <f t="shared" si="126"/>
        <v>0</v>
      </c>
      <c r="J98" s="9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94"/>
      <c r="E99" s="93"/>
      <c r="F99" s="93">
        <f t="shared" si="125"/>
        <v>0</v>
      </c>
      <c r="G99" s="94"/>
      <c r="H99" s="93"/>
      <c r="I99" s="93">
        <f t="shared" si="126"/>
        <v>0</v>
      </c>
      <c r="J99" s="9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94"/>
      <c r="E100" s="93"/>
      <c r="F100" s="93">
        <f t="shared" si="125"/>
        <v>0</v>
      </c>
      <c r="G100" s="94"/>
      <c r="H100" s="93"/>
      <c r="I100" s="93">
        <f t="shared" si="126"/>
        <v>0</v>
      </c>
      <c r="J100" s="9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94"/>
      <c r="E101" s="93"/>
      <c r="F101" s="93">
        <f t="shared" si="125"/>
        <v>0</v>
      </c>
      <c r="G101" s="94"/>
      <c r="H101" s="93"/>
      <c r="I101" s="93">
        <f t="shared" si="126"/>
        <v>0</v>
      </c>
      <c r="J101" s="9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94"/>
      <c r="E102" s="115"/>
      <c r="F102" s="93">
        <f t="shared" si="125"/>
        <v>0</v>
      </c>
      <c r="G102" s="94"/>
      <c r="H102" s="115"/>
      <c r="I102" s="93">
        <f t="shared" si="126"/>
        <v>0</v>
      </c>
      <c r="J102" s="9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94"/>
      <c r="E103" s="115"/>
      <c r="F103" s="93">
        <f t="shared" si="125"/>
        <v>0</v>
      </c>
      <c r="G103" s="94"/>
      <c r="H103" s="115"/>
      <c r="I103" s="93">
        <f t="shared" si="126"/>
        <v>0</v>
      </c>
      <c r="J103" s="9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94"/>
      <c r="E104" s="115"/>
      <c r="F104" s="93">
        <f t="shared" si="125"/>
        <v>0</v>
      </c>
      <c r="G104" s="94"/>
      <c r="H104" s="115"/>
      <c r="I104" s="93">
        <f t="shared" si="126"/>
        <v>0</v>
      </c>
      <c r="J104" s="9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94"/>
      <c r="E105" s="115"/>
      <c r="F105" s="93">
        <f t="shared" si="125"/>
        <v>0</v>
      </c>
      <c r="G105" s="94"/>
      <c r="H105" s="115"/>
      <c r="I105" s="93">
        <f t="shared" si="126"/>
        <v>0</v>
      </c>
      <c r="J105" s="9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94"/>
      <c r="E106" s="115"/>
      <c r="F106" s="93">
        <f t="shared" si="125"/>
        <v>0</v>
      </c>
      <c r="G106" s="94"/>
      <c r="H106" s="115"/>
      <c r="I106" s="93">
        <f t="shared" si="126"/>
        <v>0</v>
      </c>
      <c r="J106" s="9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94"/>
      <c r="E107" s="115"/>
      <c r="F107" s="93">
        <f t="shared" si="125"/>
        <v>0</v>
      </c>
      <c r="G107" s="94"/>
      <c r="H107" s="115"/>
      <c r="I107" s="93">
        <f t="shared" si="126"/>
        <v>0</v>
      </c>
      <c r="J107" s="9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94"/>
      <c r="E108" s="115"/>
      <c r="F108" s="93">
        <f t="shared" si="125"/>
        <v>0</v>
      </c>
      <c r="G108" s="94"/>
      <c r="H108" s="115"/>
      <c r="I108" s="93">
        <f t="shared" si="126"/>
        <v>0</v>
      </c>
      <c r="J108" s="9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94"/>
      <c r="E109" s="115"/>
      <c r="F109" s="93">
        <f t="shared" si="125"/>
        <v>0</v>
      </c>
      <c r="G109" s="94"/>
      <c r="H109" s="115"/>
      <c r="I109" s="93">
        <f t="shared" si="126"/>
        <v>0</v>
      </c>
      <c r="J109" s="9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94"/>
      <c r="E110" s="115"/>
      <c r="F110" s="93">
        <f t="shared" si="125"/>
        <v>0</v>
      </c>
      <c r="G110" s="94"/>
      <c r="H110" s="115"/>
      <c r="I110" s="93">
        <f t="shared" si="126"/>
        <v>0</v>
      </c>
      <c r="J110" s="9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94"/>
      <c r="E111" s="115"/>
      <c r="F111" s="93">
        <f t="shared" si="125"/>
        <v>0</v>
      </c>
      <c r="G111" s="94"/>
      <c r="H111" s="115"/>
      <c r="I111" s="93">
        <f t="shared" si="126"/>
        <v>0</v>
      </c>
      <c r="J111" s="9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94"/>
      <c r="E112" s="115"/>
      <c r="F112" s="93">
        <f t="shared" si="125"/>
        <v>0</v>
      </c>
      <c r="G112" s="94"/>
      <c r="H112" s="115"/>
      <c r="I112" s="93">
        <f t="shared" si="126"/>
        <v>0</v>
      </c>
      <c r="J112" s="9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94"/>
      <c r="E113" s="115"/>
      <c r="F113" s="93">
        <f t="shared" si="125"/>
        <v>0</v>
      </c>
      <c r="G113" s="94"/>
      <c r="H113" s="115"/>
      <c r="I113" s="93">
        <f t="shared" si="126"/>
        <v>0</v>
      </c>
      <c r="J113" s="9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94"/>
      <c r="E114" s="235"/>
      <c r="F114" s="93">
        <f t="shared" si="125"/>
        <v>0</v>
      </c>
      <c r="G114" s="94"/>
      <c r="H114" s="235"/>
      <c r="I114" s="93">
        <f t="shared" si="126"/>
        <v>0</v>
      </c>
      <c r="J114" s="9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94"/>
      <c r="E115" s="235"/>
      <c r="F115" s="93">
        <f t="shared" si="125"/>
        <v>0</v>
      </c>
      <c r="G115" s="94"/>
      <c r="H115" s="235"/>
      <c r="I115" s="93">
        <f t="shared" si="126"/>
        <v>0</v>
      </c>
      <c r="J115" s="9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94"/>
      <c r="E116" s="235"/>
      <c r="F116" s="93">
        <f t="shared" si="125"/>
        <v>0</v>
      </c>
      <c r="G116" s="94"/>
      <c r="H116" s="235"/>
      <c r="I116" s="93">
        <f t="shared" si="126"/>
        <v>0</v>
      </c>
      <c r="J116" s="9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94"/>
      <c r="E117" s="235"/>
      <c r="F117" s="93">
        <f t="shared" si="125"/>
        <v>0</v>
      </c>
      <c r="G117" s="94"/>
      <c r="H117" s="235"/>
      <c r="I117" s="93">
        <f t="shared" si="126"/>
        <v>0</v>
      </c>
      <c r="J117" s="9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94"/>
      <c r="E118" s="93"/>
      <c r="F118" s="93">
        <f t="shared" si="125"/>
        <v>0</v>
      </c>
      <c r="G118" s="94"/>
      <c r="H118" s="93"/>
      <c r="I118" s="93">
        <f t="shared" si="126"/>
        <v>0</v>
      </c>
      <c r="J118" s="9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94"/>
      <c r="E119" s="93"/>
      <c r="F119" s="93">
        <f t="shared" si="125"/>
        <v>0</v>
      </c>
      <c r="G119" s="94"/>
      <c r="H119" s="93"/>
      <c r="I119" s="93">
        <f t="shared" si="126"/>
        <v>0</v>
      </c>
      <c r="J119" s="9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94"/>
      <c r="E120" s="93"/>
      <c r="F120" s="93">
        <f t="shared" si="125"/>
        <v>0</v>
      </c>
      <c r="G120" s="94"/>
      <c r="H120" s="93"/>
      <c r="I120" s="93">
        <f t="shared" si="126"/>
        <v>0</v>
      </c>
      <c r="J120" s="9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94"/>
      <c r="E121" s="93"/>
      <c r="F121" s="93">
        <f t="shared" si="125"/>
        <v>0</v>
      </c>
      <c r="G121" s="94"/>
      <c r="H121" s="93"/>
      <c r="I121" s="93">
        <f t="shared" si="126"/>
        <v>0</v>
      </c>
      <c r="J121" s="9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94"/>
      <c r="E122" s="93"/>
      <c r="F122" s="93">
        <f t="shared" si="125"/>
        <v>0</v>
      </c>
      <c r="G122" s="94"/>
      <c r="H122" s="93"/>
      <c r="I122" s="93">
        <f t="shared" si="126"/>
        <v>0</v>
      </c>
      <c r="J122" s="9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94"/>
      <c r="E123" s="93"/>
      <c r="F123" s="93">
        <f t="shared" si="125"/>
        <v>0</v>
      </c>
      <c r="G123" s="94"/>
      <c r="H123" s="93"/>
      <c r="I123" s="93">
        <f t="shared" si="126"/>
        <v>0</v>
      </c>
      <c r="J123" s="9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94"/>
      <c r="E124" s="93"/>
      <c r="F124" s="93">
        <f t="shared" si="125"/>
        <v>0</v>
      </c>
      <c r="G124" s="94"/>
      <c r="H124" s="93"/>
      <c r="I124" s="93">
        <f t="shared" si="126"/>
        <v>0</v>
      </c>
      <c r="J124" s="9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94"/>
      <c r="E125" s="93"/>
      <c r="F125" s="93">
        <f t="shared" si="125"/>
        <v>0</v>
      </c>
      <c r="G125" s="94"/>
      <c r="H125" s="93"/>
      <c r="I125" s="93">
        <f t="shared" si="126"/>
        <v>0</v>
      </c>
      <c r="J125" s="9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94"/>
      <c r="E126" s="93"/>
      <c r="F126" s="93">
        <f t="shared" si="125"/>
        <v>0</v>
      </c>
      <c r="G126" s="94"/>
      <c r="H126" s="93"/>
      <c r="I126" s="93">
        <f t="shared" si="126"/>
        <v>0</v>
      </c>
      <c r="J126" s="9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94"/>
      <c r="E127" s="93"/>
      <c r="F127" s="93">
        <f t="shared" si="125"/>
        <v>0</v>
      </c>
      <c r="G127" s="94"/>
      <c r="H127" s="93"/>
      <c r="I127" s="93">
        <f t="shared" si="126"/>
        <v>0</v>
      </c>
      <c r="J127" s="9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94"/>
      <c r="E128" s="93"/>
      <c r="F128" s="93">
        <f t="shared" si="125"/>
        <v>0</v>
      </c>
      <c r="G128" s="94"/>
      <c r="H128" s="93"/>
      <c r="I128" s="93">
        <f t="shared" si="126"/>
        <v>0</v>
      </c>
      <c r="J128" s="9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94"/>
      <c r="E129" s="93"/>
      <c r="F129" s="93">
        <f t="shared" si="125"/>
        <v>0</v>
      </c>
      <c r="G129" s="94"/>
      <c r="H129" s="93"/>
      <c r="I129" s="93">
        <f t="shared" si="126"/>
        <v>0</v>
      </c>
      <c r="J129" s="9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94"/>
      <c r="E130" s="115"/>
      <c r="F130" s="93">
        <f t="shared" si="125"/>
        <v>0</v>
      </c>
      <c r="G130" s="94"/>
      <c r="H130" s="115"/>
      <c r="I130" s="93">
        <f t="shared" si="126"/>
        <v>0</v>
      </c>
      <c r="J130" s="9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9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90">
        <f t="shared" si="132"/>
        <v>0</v>
      </c>
      <c r="H131" s="250">
        <f t="shared" si="132"/>
        <v>0</v>
      </c>
      <c r="I131" s="250">
        <f t="shared" si="132"/>
        <v>0</v>
      </c>
      <c r="J131" s="9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94"/>
      <c r="E132" s="115"/>
      <c r="F132" s="93">
        <f t="shared" ref="F132:F137" si="133">D132+E132</f>
        <v>0</v>
      </c>
      <c r="G132" s="94"/>
      <c r="H132" s="115"/>
      <c r="I132" s="93">
        <f t="shared" ref="I132:I137" si="134">G132+H132</f>
        <v>0</v>
      </c>
      <c r="J132" s="9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94"/>
      <c r="E133" s="115"/>
      <c r="F133" s="93">
        <f t="shared" si="133"/>
        <v>0</v>
      </c>
      <c r="G133" s="94"/>
      <c r="H133" s="115"/>
      <c r="I133" s="93">
        <f t="shared" si="134"/>
        <v>0</v>
      </c>
      <c r="J133" s="9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94"/>
      <c r="E134" s="115"/>
      <c r="F134" s="93">
        <f t="shared" si="133"/>
        <v>0</v>
      </c>
      <c r="G134" s="94"/>
      <c r="H134" s="115"/>
      <c r="I134" s="93">
        <f t="shared" si="134"/>
        <v>0</v>
      </c>
      <c r="J134" s="9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94"/>
      <c r="E135" s="115"/>
      <c r="F135" s="93">
        <f t="shared" si="133"/>
        <v>0</v>
      </c>
      <c r="G135" s="94"/>
      <c r="H135" s="115"/>
      <c r="I135" s="93">
        <f t="shared" si="134"/>
        <v>0</v>
      </c>
      <c r="J135" s="9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94"/>
      <c r="E136" s="115"/>
      <c r="F136" s="93">
        <f t="shared" si="133"/>
        <v>0</v>
      </c>
      <c r="G136" s="94"/>
      <c r="H136" s="115"/>
      <c r="I136" s="93">
        <f t="shared" si="134"/>
        <v>0</v>
      </c>
      <c r="J136" s="9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94"/>
      <c r="E137" s="115"/>
      <c r="F137" s="93">
        <f t="shared" si="133"/>
        <v>0</v>
      </c>
      <c r="G137" s="94"/>
      <c r="H137" s="115"/>
      <c r="I137" s="93">
        <f t="shared" si="134"/>
        <v>0</v>
      </c>
      <c r="J137" s="9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94"/>
      <c r="E139" s="115"/>
      <c r="F139" s="93">
        <f t="shared" ref="F139:F144" si="139">D139+E139</f>
        <v>0</v>
      </c>
      <c r="G139" s="94"/>
      <c r="H139" s="115"/>
      <c r="I139" s="93">
        <f t="shared" ref="I139:I144" si="140">G139+H139</f>
        <v>0</v>
      </c>
      <c r="J139" s="9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94"/>
      <c r="E140" s="115"/>
      <c r="F140" s="93">
        <f t="shared" si="139"/>
        <v>0</v>
      </c>
      <c r="G140" s="94"/>
      <c r="H140" s="115"/>
      <c r="I140" s="93">
        <f t="shared" si="140"/>
        <v>0</v>
      </c>
      <c r="J140" s="9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94"/>
      <c r="E141" s="115"/>
      <c r="F141" s="93">
        <f t="shared" si="139"/>
        <v>0</v>
      </c>
      <c r="G141" s="94"/>
      <c r="H141" s="115"/>
      <c r="I141" s="93">
        <f t="shared" si="140"/>
        <v>0</v>
      </c>
      <c r="J141" s="9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94"/>
      <c r="E142" s="115"/>
      <c r="F142" s="93">
        <f t="shared" si="139"/>
        <v>0</v>
      </c>
      <c r="G142" s="94"/>
      <c r="H142" s="115"/>
      <c r="I142" s="93">
        <f t="shared" si="140"/>
        <v>0</v>
      </c>
      <c r="J142" s="9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94"/>
      <c r="E143" s="115"/>
      <c r="F143" s="93">
        <f t="shared" si="139"/>
        <v>0</v>
      </c>
      <c r="G143" s="94"/>
      <c r="H143" s="115"/>
      <c r="I143" s="93">
        <f t="shared" si="140"/>
        <v>0</v>
      </c>
      <c r="J143" s="9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94"/>
      <c r="E144" s="115"/>
      <c r="F144" s="93">
        <f t="shared" si="139"/>
        <v>0</v>
      </c>
      <c r="G144" s="94"/>
      <c r="H144" s="115"/>
      <c r="I144" s="93">
        <f t="shared" si="140"/>
        <v>0</v>
      </c>
      <c r="J144" s="9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94"/>
      <c r="E149" s="115"/>
      <c r="F149" s="93">
        <f t="shared" ref="F149" si="151">D149+E149</f>
        <v>0</v>
      </c>
      <c r="G149" s="94"/>
      <c r="H149" s="115"/>
      <c r="I149" s="93">
        <f t="shared" ref="I149" si="152">G149+H149</f>
        <v>0</v>
      </c>
      <c r="J149" s="9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94"/>
      <c r="E151" s="93"/>
      <c r="F151" s="93">
        <f t="shared" ref="F151" si="157">D151+E151</f>
        <v>0</v>
      </c>
      <c r="G151" s="94"/>
      <c r="H151" s="93"/>
      <c r="I151" s="93">
        <f t="shared" ref="I151" si="158">G151+H151</f>
        <v>0</v>
      </c>
      <c r="J151" s="9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94"/>
      <c r="E153" s="115"/>
      <c r="F153" s="93">
        <f t="shared" ref="F153:F155" si="163">D153+E153</f>
        <v>0</v>
      </c>
      <c r="G153" s="94"/>
      <c r="H153" s="115"/>
      <c r="I153" s="93">
        <f t="shared" ref="I153:I155" si="164">G153+H153</f>
        <v>0</v>
      </c>
      <c r="J153" s="9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94"/>
      <c r="E154" s="115"/>
      <c r="F154" s="93">
        <f t="shared" si="163"/>
        <v>0</v>
      </c>
      <c r="G154" s="94"/>
      <c r="H154" s="115"/>
      <c r="I154" s="93">
        <f t="shared" si="164"/>
        <v>0</v>
      </c>
      <c r="J154" s="9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94"/>
      <c r="E155" s="115"/>
      <c r="F155" s="93">
        <f t="shared" si="163"/>
        <v>0</v>
      </c>
      <c r="G155" s="94"/>
      <c r="H155" s="115"/>
      <c r="I155" s="93">
        <f t="shared" si="164"/>
        <v>0</v>
      </c>
      <c r="J155" s="9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94"/>
      <c r="E159" s="115"/>
      <c r="F159" s="93">
        <f t="shared" ref="F159" si="175">D159+E159</f>
        <v>0</v>
      </c>
      <c r="G159" s="94"/>
      <c r="H159" s="115"/>
      <c r="I159" s="93">
        <f t="shared" ref="I159" si="176">G159+H159</f>
        <v>0</v>
      </c>
      <c r="J159" s="9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94"/>
      <c r="E161" s="115"/>
      <c r="F161" s="93">
        <f t="shared" ref="F161" si="181">D161+E161</f>
        <v>0</v>
      </c>
      <c r="G161" s="94"/>
      <c r="H161" s="115"/>
      <c r="I161" s="93">
        <f t="shared" ref="I161" si="182">G161+H161</f>
        <v>0</v>
      </c>
      <c r="J161" s="9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94"/>
      <c r="E163" s="115"/>
      <c r="F163" s="93">
        <f t="shared" ref="F163:F166" si="187">D163+E163</f>
        <v>0</v>
      </c>
      <c r="G163" s="94"/>
      <c r="H163" s="115"/>
      <c r="I163" s="93">
        <f t="shared" ref="I163:I166" si="188">G163+H163</f>
        <v>0</v>
      </c>
      <c r="J163" s="9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94"/>
      <c r="E164" s="115"/>
      <c r="F164" s="93">
        <f t="shared" si="187"/>
        <v>0</v>
      </c>
      <c r="G164" s="94"/>
      <c r="H164" s="115"/>
      <c r="I164" s="93">
        <f t="shared" si="188"/>
        <v>0</v>
      </c>
      <c r="J164" s="9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94"/>
      <c r="E165" s="115"/>
      <c r="F165" s="93">
        <f t="shared" si="187"/>
        <v>0</v>
      </c>
      <c r="G165" s="94"/>
      <c r="H165" s="115"/>
      <c r="I165" s="93">
        <f t="shared" si="188"/>
        <v>0</v>
      </c>
      <c r="J165" s="9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94"/>
      <c r="E166" s="115"/>
      <c r="F166" s="93">
        <f t="shared" si="187"/>
        <v>0</v>
      </c>
      <c r="G166" s="94"/>
      <c r="H166" s="115"/>
      <c r="I166" s="93">
        <f t="shared" si="188"/>
        <v>0</v>
      </c>
      <c r="J166" s="9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94"/>
      <c r="E168" s="115"/>
      <c r="F168" s="93">
        <f t="shared" ref="F168:F173" si="193">D168+E168</f>
        <v>0</v>
      </c>
      <c r="G168" s="94"/>
      <c r="H168" s="115"/>
      <c r="I168" s="93">
        <f t="shared" ref="I168:I173" si="194">G168+H168</f>
        <v>0</v>
      </c>
      <c r="J168" s="9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94"/>
      <c r="E169" s="93"/>
      <c r="F169" s="93">
        <f t="shared" si="193"/>
        <v>0</v>
      </c>
      <c r="G169" s="94"/>
      <c r="H169" s="93"/>
      <c r="I169" s="93">
        <f t="shared" si="194"/>
        <v>0</v>
      </c>
      <c r="J169" s="9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94"/>
      <c r="E170" s="93"/>
      <c r="F170" s="93">
        <f t="shared" si="193"/>
        <v>0</v>
      </c>
      <c r="G170" s="94"/>
      <c r="H170" s="93"/>
      <c r="I170" s="93">
        <f t="shared" si="194"/>
        <v>0</v>
      </c>
      <c r="J170" s="9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94"/>
      <c r="E171" s="93"/>
      <c r="F171" s="93">
        <f t="shared" si="193"/>
        <v>0</v>
      </c>
      <c r="G171" s="94"/>
      <c r="H171" s="93"/>
      <c r="I171" s="93">
        <f t="shared" si="194"/>
        <v>0</v>
      </c>
      <c r="J171" s="9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94"/>
      <c r="E172" s="93"/>
      <c r="F172" s="93">
        <f t="shared" si="193"/>
        <v>0</v>
      </c>
      <c r="G172" s="94"/>
      <c r="H172" s="93"/>
      <c r="I172" s="93">
        <f t="shared" si="194"/>
        <v>0</v>
      </c>
      <c r="J172" s="9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94"/>
      <c r="E173" s="93"/>
      <c r="F173" s="93">
        <f t="shared" si="193"/>
        <v>0</v>
      </c>
      <c r="G173" s="94"/>
      <c r="H173" s="93"/>
      <c r="I173" s="93">
        <f t="shared" si="194"/>
        <v>0</v>
      </c>
      <c r="J173" s="9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94"/>
      <c r="E175" s="115"/>
      <c r="F175" s="93">
        <f t="shared" ref="F175:F180" si="199">D175+E175</f>
        <v>0</v>
      </c>
      <c r="G175" s="94"/>
      <c r="H175" s="115"/>
      <c r="I175" s="93">
        <f t="shared" ref="I175:I180" si="200">G175+H175</f>
        <v>0</v>
      </c>
      <c r="J175" s="9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94"/>
      <c r="E176" s="115"/>
      <c r="F176" s="93">
        <f t="shared" si="199"/>
        <v>0</v>
      </c>
      <c r="G176" s="94"/>
      <c r="H176" s="115"/>
      <c r="I176" s="93">
        <f t="shared" si="200"/>
        <v>0</v>
      </c>
      <c r="J176" s="9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94"/>
      <c r="E177" s="115"/>
      <c r="F177" s="93">
        <f t="shared" si="199"/>
        <v>0</v>
      </c>
      <c r="G177" s="94"/>
      <c r="H177" s="115"/>
      <c r="I177" s="93">
        <f t="shared" si="200"/>
        <v>0</v>
      </c>
      <c r="J177" s="9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94"/>
      <c r="E178" s="115"/>
      <c r="F178" s="93">
        <f t="shared" si="199"/>
        <v>0</v>
      </c>
      <c r="G178" s="94"/>
      <c r="H178" s="115"/>
      <c r="I178" s="93">
        <f t="shared" si="200"/>
        <v>0</v>
      </c>
      <c r="J178" s="9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94"/>
      <c r="E179" s="115"/>
      <c r="F179" s="93">
        <f t="shared" si="199"/>
        <v>0</v>
      </c>
      <c r="G179" s="94"/>
      <c r="H179" s="115"/>
      <c r="I179" s="93">
        <f t="shared" si="200"/>
        <v>0</v>
      </c>
      <c r="J179" s="9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94"/>
      <c r="E180" s="115"/>
      <c r="F180" s="93">
        <f t="shared" si="199"/>
        <v>0</v>
      </c>
      <c r="G180" s="94"/>
      <c r="H180" s="115"/>
      <c r="I180" s="93">
        <f t="shared" si="200"/>
        <v>0</v>
      </c>
      <c r="J180" s="9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94"/>
      <c r="E182" s="115"/>
      <c r="F182" s="93">
        <f t="shared" ref="F182:F189" si="205">D182+E182</f>
        <v>0</v>
      </c>
      <c r="G182" s="94"/>
      <c r="H182" s="115"/>
      <c r="I182" s="93">
        <f t="shared" ref="I182:I189" si="206">G182+H182</f>
        <v>0</v>
      </c>
      <c r="J182" s="9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94"/>
      <c r="E183" s="115"/>
      <c r="F183" s="93">
        <f t="shared" si="205"/>
        <v>0</v>
      </c>
      <c r="G183" s="94"/>
      <c r="H183" s="115"/>
      <c r="I183" s="93">
        <f t="shared" si="206"/>
        <v>0</v>
      </c>
      <c r="J183" s="9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94"/>
      <c r="E184" s="93"/>
      <c r="F184" s="93">
        <f t="shared" si="205"/>
        <v>0</v>
      </c>
      <c r="G184" s="94"/>
      <c r="H184" s="93"/>
      <c r="I184" s="93">
        <f t="shared" si="206"/>
        <v>0</v>
      </c>
      <c r="J184" s="9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94"/>
      <c r="E185" s="93"/>
      <c r="F185" s="93">
        <f t="shared" si="205"/>
        <v>0</v>
      </c>
      <c r="G185" s="94"/>
      <c r="H185" s="93"/>
      <c r="I185" s="93">
        <f t="shared" si="206"/>
        <v>0</v>
      </c>
      <c r="J185" s="9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94"/>
      <c r="E186" s="93"/>
      <c r="F186" s="93">
        <f t="shared" si="205"/>
        <v>0</v>
      </c>
      <c r="G186" s="94"/>
      <c r="H186" s="93"/>
      <c r="I186" s="93">
        <f t="shared" si="206"/>
        <v>0</v>
      </c>
      <c r="J186" s="9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94"/>
      <c r="E187" s="115"/>
      <c r="F187" s="93">
        <f t="shared" si="205"/>
        <v>0</v>
      </c>
      <c r="G187" s="94"/>
      <c r="H187" s="115"/>
      <c r="I187" s="93">
        <f t="shared" si="206"/>
        <v>0</v>
      </c>
      <c r="J187" s="9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94"/>
      <c r="E188" s="115"/>
      <c r="F188" s="93">
        <f t="shared" si="205"/>
        <v>0</v>
      </c>
      <c r="G188" s="94"/>
      <c r="H188" s="115"/>
      <c r="I188" s="93">
        <f t="shared" si="206"/>
        <v>0</v>
      </c>
      <c r="J188" s="9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94"/>
      <c r="E189" s="115"/>
      <c r="F189" s="93">
        <f t="shared" si="205"/>
        <v>0</v>
      </c>
      <c r="G189" s="94"/>
      <c r="H189" s="115"/>
      <c r="I189" s="93">
        <f t="shared" si="206"/>
        <v>0</v>
      </c>
      <c r="J189" s="9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94"/>
      <c r="E191" s="115"/>
      <c r="F191" s="93">
        <f t="shared" ref="F191" si="211">D191+E191</f>
        <v>0</v>
      </c>
      <c r="G191" s="94"/>
      <c r="H191" s="115"/>
      <c r="I191" s="93">
        <f t="shared" ref="I191" si="212">G191+H191</f>
        <v>0</v>
      </c>
      <c r="J191" s="9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94"/>
      <c r="E193" s="93"/>
      <c r="F193" s="93">
        <f t="shared" ref="F193:F195" si="217">D193+E193</f>
        <v>0</v>
      </c>
      <c r="G193" s="94"/>
      <c r="H193" s="93"/>
      <c r="I193" s="93">
        <f t="shared" ref="I193:I195" si="218">G193+H193</f>
        <v>0</v>
      </c>
      <c r="J193" s="9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94"/>
      <c r="E194" s="115"/>
      <c r="F194" s="93">
        <f t="shared" si="217"/>
        <v>0</v>
      </c>
      <c r="G194" s="94"/>
      <c r="H194" s="115"/>
      <c r="I194" s="93">
        <f t="shared" si="218"/>
        <v>0</v>
      </c>
      <c r="J194" s="9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94"/>
      <c r="E195" s="115"/>
      <c r="F195" s="93">
        <f t="shared" si="217"/>
        <v>0</v>
      </c>
      <c r="G195" s="94"/>
      <c r="H195" s="115"/>
      <c r="I195" s="93">
        <f t="shared" si="218"/>
        <v>0</v>
      </c>
      <c r="J195" s="9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94"/>
      <c r="E197" s="93"/>
      <c r="F197" s="93">
        <f t="shared" ref="F197:F200" si="223">D197+E197</f>
        <v>0</v>
      </c>
      <c r="G197" s="94"/>
      <c r="H197" s="93"/>
      <c r="I197" s="93">
        <f t="shared" ref="I197:I200" si="224">G197+H197</f>
        <v>0</v>
      </c>
      <c r="J197" s="9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94"/>
      <c r="E198" s="115"/>
      <c r="F198" s="93">
        <f t="shared" si="223"/>
        <v>0</v>
      </c>
      <c r="G198" s="94"/>
      <c r="H198" s="115"/>
      <c r="I198" s="93">
        <f t="shared" si="224"/>
        <v>0</v>
      </c>
      <c r="J198" s="9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94"/>
      <c r="E199" s="115"/>
      <c r="F199" s="93">
        <f t="shared" si="223"/>
        <v>0</v>
      </c>
      <c r="G199" s="94"/>
      <c r="H199" s="115"/>
      <c r="I199" s="93">
        <f t="shared" si="224"/>
        <v>0</v>
      </c>
      <c r="J199" s="9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94"/>
      <c r="E200" s="115"/>
      <c r="F200" s="93">
        <f t="shared" si="223"/>
        <v>0</v>
      </c>
      <c r="G200" s="94"/>
      <c r="H200" s="115"/>
      <c r="I200" s="93">
        <f t="shared" si="224"/>
        <v>0</v>
      </c>
      <c r="J200" s="9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94"/>
      <c r="E202" s="115"/>
      <c r="F202" s="93">
        <f>D202+E202</f>
        <v>0</v>
      </c>
      <c r="G202" s="94"/>
      <c r="H202" s="115"/>
      <c r="I202" s="93">
        <f>G202+H202</f>
        <v>0</v>
      </c>
      <c r="J202" s="9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94"/>
      <c r="E203" s="115"/>
      <c r="F203" s="93">
        <f t="shared" ref="F203:F211" si="229">D203+E203</f>
        <v>0</v>
      </c>
      <c r="G203" s="94"/>
      <c r="H203" s="115"/>
      <c r="I203" s="93">
        <f t="shared" ref="I203:I211" si="230">G203+H203</f>
        <v>0</v>
      </c>
      <c r="J203" s="9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94"/>
      <c r="E204" s="115"/>
      <c r="F204" s="93">
        <f t="shared" si="229"/>
        <v>0</v>
      </c>
      <c r="G204" s="94"/>
      <c r="H204" s="115"/>
      <c r="I204" s="93">
        <f t="shared" si="230"/>
        <v>0</v>
      </c>
      <c r="J204" s="9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94"/>
      <c r="E205" s="115"/>
      <c r="F205" s="93">
        <f t="shared" si="229"/>
        <v>0</v>
      </c>
      <c r="G205" s="94"/>
      <c r="H205" s="115"/>
      <c r="I205" s="93">
        <f t="shared" si="230"/>
        <v>0</v>
      </c>
      <c r="J205" s="9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94"/>
      <c r="E206" s="115"/>
      <c r="F206" s="93">
        <f t="shared" si="229"/>
        <v>0</v>
      </c>
      <c r="G206" s="94"/>
      <c r="H206" s="115"/>
      <c r="I206" s="93">
        <f t="shared" si="230"/>
        <v>0</v>
      </c>
      <c r="J206" s="9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94"/>
      <c r="E207" s="115"/>
      <c r="F207" s="93">
        <f t="shared" si="229"/>
        <v>0</v>
      </c>
      <c r="G207" s="94"/>
      <c r="H207" s="115"/>
      <c r="I207" s="93">
        <f t="shared" si="230"/>
        <v>0</v>
      </c>
      <c r="J207" s="9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94"/>
      <c r="E208" s="115"/>
      <c r="F208" s="93">
        <f t="shared" si="229"/>
        <v>0</v>
      </c>
      <c r="G208" s="94"/>
      <c r="H208" s="115"/>
      <c r="I208" s="93">
        <f t="shared" si="230"/>
        <v>0</v>
      </c>
      <c r="J208" s="9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94"/>
      <c r="E209" s="115"/>
      <c r="F209" s="93">
        <f t="shared" si="229"/>
        <v>0</v>
      </c>
      <c r="G209" s="94"/>
      <c r="H209" s="115"/>
      <c r="I209" s="93">
        <f t="shared" si="230"/>
        <v>0</v>
      </c>
      <c r="J209" s="9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94"/>
      <c r="E210" s="115"/>
      <c r="F210" s="93">
        <f t="shared" si="229"/>
        <v>0</v>
      </c>
      <c r="G210" s="94"/>
      <c r="H210" s="115"/>
      <c r="I210" s="93">
        <f t="shared" si="230"/>
        <v>0</v>
      </c>
      <c r="J210" s="9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94"/>
      <c r="E211" s="115"/>
      <c r="F211" s="93">
        <f t="shared" si="229"/>
        <v>0</v>
      </c>
      <c r="G211" s="94"/>
      <c r="H211" s="115"/>
      <c r="I211" s="93">
        <f t="shared" si="230"/>
        <v>0</v>
      </c>
      <c r="J211" s="9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94"/>
      <c r="E213" s="115"/>
      <c r="F213" s="93">
        <f t="shared" ref="F213:F228" si="238">D213+E213</f>
        <v>0</v>
      </c>
      <c r="G213" s="94"/>
      <c r="H213" s="115"/>
      <c r="I213" s="93">
        <f t="shared" ref="I213:I228" si="239">G213+H213</f>
        <v>0</v>
      </c>
      <c r="J213" s="9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94"/>
      <c r="E214" s="115"/>
      <c r="F214" s="93">
        <f t="shared" si="238"/>
        <v>0</v>
      </c>
      <c r="G214" s="94"/>
      <c r="H214" s="115"/>
      <c r="I214" s="93">
        <f t="shared" si="239"/>
        <v>0</v>
      </c>
      <c r="J214" s="9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94"/>
      <c r="E215" s="115"/>
      <c r="F215" s="93">
        <f t="shared" si="238"/>
        <v>0</v>
      </c>
      <c r="G215" s="94"/>
      <c r="H215" s="115"/>
      <c r="I215" s="93">
        <f t="shared" si="239"/>
        <v>0</v>
      </c>
      <c r="J215" s="9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94"/>
      <c r="E216" s="115"/>
      <c r="F216" s="93">
        <f t="shared" si="238"/>
        <v>0</v>
      </c>
      <c r="G216" s="94"/>
      <c r="H216" s="115"/>
      <c r="I216" s="93">
        <f t="shared" si="239"/>
        <v>0</v>
      </c>
      <c r="J216" s="9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94"/>
      <c r="E217" s="115"/>
      <c r="F217" s="93">
        <f t="shared" si="238"/>
        <v>0</v>
      </c>
      <c r="G217" s="94"/>
      <c r="H217" s="115"/>
      <c r="I217" s="93">
        <f t="shared" si="239"/>
        <v>0</v>
      </c>
      <c r="J217" s="9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94"/>
      <c r="E218" s="115"/>
      <c r="F218" s="93">
        <f t="shared" si="238"/>
        <v>0</v>
      </c>
      <c r="G218" s="94"/>
      <c r="H218" s="115"/>
      <c r="I218" s="93">
        <f t="shared" si="239"/>
        <v>0</v>
      </c>
      <c r="J218" s="9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94"/>
      <c r="E219" s="115"/>
      <c r="F219" s="93">
        <f t="shared" si="238"/>
        <v>0</v>
      </c>
      <c r="G219" s="94"/>
      <c r="H219" s="115"/>
      <c r="I219" s="93">
        <f t="shared" si="239"/>
        <v>0</v>
      </c>
      <c r="J219" s="9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94"/>
      <c r="E220" s="115"/>
      <c r="F220" s="93">
        <f t="shared" si="238"/>
        <v>0</v>
      </c>
      <c r="G220" s="94"/>
      <c r="H220" s="115"/>
      <c r="I220" s="93">
        <f t="shared" si="239"/>
        <v>0</v>
      </c>
      <c r="J220" s="9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94"/>
      <c r="E225" s="115"/>
      <c r="F225" s="93">
        <f t="shared" si="238"/>
        <v>0</v>
      </c>
      <c r="G225" s="94"/>
      <c r="H225" s="115"/>
      <c r="I225" s="93">
        <f t="shared" si="239"/>
        <v>0</v>
      </c>
      <c r="J225" s="9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94"/>
      <c r="E226" s="115"/>
      <c r="F226" s="93">
        <f t="shared" si="238"/>
        <v>0</v>
      </c>
      <c r="G226" s="94"/>
      <c r="H226" s="115"/>
      <c r="I226" s="93">
        <f t="shared" si="239"/>
        <v>0</v>
      </c>
      <c r="J226" s="9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94"/>
      <c r="E227" s="115"/>
      <c r="F227" s="93">
        <f t="shared" si="238"/>
        <v>0</v>
      </c>
      <c r="G227" s="94"/>
      <c r="H227" s="115"/>
      <c r="I227" s="93">
        <f t="shared" si="239"/>
        <v>0</v>
      </c>
      <c r="J227" s="9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94"/>
      <c r="E228" s="115"/>
      <c r="F228" s="93">
        <f t="shared" si="238"/>
        <v>0</v>
      </c>
      <c r="G228" s="94"/>
      <c r="H228" s="115"/>
      <c r="I228" s="93">
        <f t="shared" si="239"/>
        <v>0</v>
      </c>
      <c r="J228" s="9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H23 K23 E23 E25 D34:E34 D45:E45 D47:E48 H70:H71 K70:K71 D73:E73 E70:E71 H75:H78 K75:K78 E75:E78 H132:H137 K132:K137 H139:H144 K139:K144 E132:E137 E139:E144 H149 K149 D146:E147 E149 H153:H155 K153:K155 E151 E153:E155 H159 K159 D157:E157 H161 K161 E159 H163:H166 K163:K166 E161 E163:E166 E168:E173 H191 K191 E191 H197:H200 K197:K200 E197:E200 E175:E180 H175:H180 K175:K180 H182:H189 K182:K189 E182:E189 E193:E195 H193:H195 K193:K195 D36:E36 D42:E43 H168:H173 K168:K173 H151 K151 H25 K25 G34:H34 G45:H45 G47:H48 G73:H73 G146:H147 G157:H157 G36:H36 G42:H43 J34:K34 J45:K45 J47:K48 J73:K73 J146:K147 J157:K157 J36:K36 J42:K43 K60:K61 E63:E64 H60:H61 K63:K64 E66:E68 K66:K68 H63:H64 H66:H68 D58:O58 H27:H29 E27:E29 K27:K29 D38:E40 G38:H40 J38:K40 D54:E54 G54:H54 J54:K54 E59 E61 E12:E21 K12:K21 H12:H21 D37:O37 K50:K52 H56:H57 H50:H52 E56:E57 E50:E52 K56:K57 K80:K130 H80:H130 E80:E130 K202:K211 E202:E211 H202:H211" name="Диапазон1_4_2_1"/>
    <protectedRange sqref="D197:D200 D193:D195 D191 D182:D189 D175:D180 D168:D173 D163:D166 D161 D159 D153:D155 D151 D149 D139:D144 D132:D137 D75:D78 D70:D71 D25 D23 G197:G200 G193:G195 G191 G182:G189 G175:G180 G168:G173 G163:G166 G161 G159 G153:G155 G151 G149 G139:G144 G132:G137 G75:G78 G70:G71 G25 G23 J197:J200 J193:J195 J191 J182:J189 J175:J180 J168:J173 J163:J166 J161 J159 J153:J155 J151 J149 J139:J144 J132:J137 J75:J78 J70:J71 J25 J23 G59:H59 J59:K59 G60:G61 D59:D68 G63:G64 J60:J61 G66:G68 J63:J64 J66:J68 E62:O62 E65:O65 G27:G29 D27:D29 J27:J29 E53 D55:E55 H53 G55:H55 K53 J55:K55 E60 D12:D21 G12:G21 J12:J21 J213:K228 G213:H228 D213:E228 J50:J53 G56:G57 G50:G53 D56:D57 D50:D53 J56:J57 J80:J130 D31:H31 D80:D130 G80:G130 J202:J211 D202:D211 G202:G211 D32:E33 G32:H33 F32:F34" name="Диапазон1_4_1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O231"/>
  <sheetViews>
    <sheetView topLeftCell="A74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251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 topLeftCell="C143">
      <selection activeCell="C21" sqref="C21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103" bestFit="1" customWidth="1"/>
    <col min="5" max="5" width="12" style="61" customWidth="1"/>
    <col min="6" max="6" width="9.140625" style="61"/>
    <col min="7" max="7" width="12.7109375" style="103" bestFit="1" customWidth="1"/>
    <col min="8" max="8" width="12" style="61" bestFit="1" customWidth="1"/>
    <col min="9" max="9" width="9.140625" style="61"/>
    <col min="10" max="10" width="9.85546875" style="103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255" t="s">
        <v>132</v>
      </c>
      <c r="E6" s="395" t="s">
        <v>252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94"/>
      <c r="E12" s="115"/>
      <c r="F12" s="93">
        <f>D12+E12</f>
        <v>0</v>
      </c>
      <c r="G12" s="94"/>
      <c r="H12" s="115"/>
      <c r="I12" s="93">
        <f>G12+H12</f>
        <v>0</v>
      </c>
      <c r="J12" s="9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94"/>
      <c r="E13" s="115"/>
      <c r="F13" s="93">
        <f t="shared" ref="F13:F21" si="3">D13+E13</f>
        <v>0</v>
      </c>
      <c r="G13" s="94"/>
      <c r="H13" s="115"/>
      <c r="I13" s="93">
        <f t="shared" ref="I13:I21" si="4">G13+H13</f>
        <v>0</v>
      </c>
      <c r="J13" s="9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94"/>
      <c r="E14" s="115"/>
      <c r="F14" s="93">
        <f t="shared" si="3"/>
        <v>0</v>
      </c>
      <c r="G14" s="94"/>
      <c r="H14" s="115"/>
      <c r="I14" s="93">
        <f t="shared" si="4"/>
        <v>0</v>
      </c>
      <c r="J14" s="9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94"/>
      <c r="E15" s="115"/>
      <c r="F15" s="93">
        <f t="shared" si="3"/>
        <v>0</v>
      </c>
      <c r="G15" s="94"/>
      <c r="H15" s="115"/>
      <c r="I15" s="93">
        <f t="shared" si="4"/>
        <v>0</v>
      </c>
      <c r="J15" s="9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94"/>
      <c r="E16" s="115"/>
      <c r="F16" s="93">
        <f t="shared" si="3"/>
        <v>0</v>
      </c>
      <c r="G16" s="94"/>
      <c r="H16" s="115"/>
      <c r="I16" s="93">
        <f t="shared" si="4"/>
        <v>0</v>
      </c>
      <c r="J16" s="9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94"/>
      <c r="E17" s="115"/>
      <c r="F17" s="93">
        <f t="shared" si="3"/>
        <v>0</v>
      </c>
      <c r="G17" s="94"/>
      <c r="H17" s="115"/>
      <c r="I17" s="93">
        <f t="shared" si="4"/>
        <v>0</v>
      </c>
      <c r="J17" s="9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94"/>
      <c r="E18" s="93"/>
      <c r="F18" s="93">
        <f t="shared" si="3"/>
        <v>0</v>
      </c>
      <c r="G18" s="94"/>
      <c r="H18" s="93"/>
      <c r="I18" s="93">
        <f t="shared" si="4"/>
        <v>0</v>
      </c>
      <c r="J18" s="9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94"/>
      <c r="E19" s="93"/>
      <c r="F19" s="93">
        <f t="shared" si="3"/>
        <v>0</v>
      </c>
      <c r="G19" s="94"/>
      <c r="H19" s="93"/>
      <c r="I19" s="93">
        <f t="shared" si="4"/>
        <v>0</v>
      </c>
      <c r="J19" s="9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94"/>
      <c r="E20" s="93"/>
      <c r="F20" s="93">
        <f t="shared" si="3"/>
        <v>0</v>
      </c>
      <c r="G20" s="94"/>
      <c r="H20" s="93"/>
      <c r="I20" s="93">
        <f t="shared" si="4"/>
        <v>0</v>
      </c>
      <c r="J20" s="9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94"/>
      <c r="E21" s="93"/>
      <c r="F21" s="93">
        <f t="shared" si="3"/>
        <v>0</v>
      </c>
      <c r="G21" s="94"/>
      <c r="H21" s="93"/>
      <c r="I21" s="93">
        <f t="shared" si="4"/>
        <v>0</v>
      </c>
      <c r="J21" s="9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94"/>
      <c r="E23" s="115"/>
      <c r="F23" s="93">
        <f t="shared" ref="F23" si="8">D23+E23</f>
        <v>0</v>
      </c>
      <c r="G23" s="94"/>
      <c r="H23" s="115"/>
      <c r="I23" s="93">
        <f t="shared" ref="I23" si="9">G23+H23</f>
        <v>0</v>
      </c>
      <c r="J23" s="9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94"/>
      <c r="E25" s="93"/>
      <c r="F25" s="93">
        <f t="shared" ref="F25" si="14">D25+E25</f>
        <v>0</v>
      </c>
      <c r="G25" s="94"/>
      <c r="H25" s="93"/>
      <c r="I25" s="93">
        <f t="shared" ref="I25" si="15">G25+H25</f>
        <v>0</v>
      </c>
      <c r="J25" s="9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94"/>
      <c r="E27" s="115"/>
      <c r="F27" s="93">
        <f t="shared" ref="F27:F34" si="20">D27+E27</f>
        <v>0</v>
      </c>
      <c r="G27" s="94"/>
      <c r="H27" s="115"/>
      <c r="I27" s="93">
        <f t="shared" ref="I27:I34" si="21">G27+H27</f>
        <v>0</v>
      </c>
      <c r="J27" s="9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94"/>
      <c r="E28" s="115"/>
      <c r="F28" s="93">
        <f t="shared" si="20"/>
        <v>0</v>
      </c>
      <c r="G28" s="94"/>
      <c r="H28" s="115"/>
      <c r="I28" s="93">
        <f t="shared" si="21"/>
        <v>0</v>
      </c>
      <c r="J28" s="9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94"/>
      <c r="E29" s="115"/>
      <c r="F29" s="93">
        <f t="shared" si="20"/>
        <v>0</v>
      </c>
      <c r="G29" s="94"/>
      <c r="H29" s="115"/>
      <c r="I29" s="93">
        <f t="shared" si="21"/>
        <v>0</v>
      </c>
      <c r="J29" s="9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94"/>
      <c r="E31" s="94"/>
      <c r="F31" s="94">
        <f t="shared" si="20"/>
        <v>0</v>
      </c>
      <c r="G31" s="94"/>
      <c r="H31" s="9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94"/>
      <c r="E32" s="94"/>
      <c r="F32" s="94">
        <f t="shared" si="20"/>
        <v>0</v>
      </c>
      <c r="G32" s="94"/>
      <c r="H32" s="9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94"/>
      <c r="E33" s="94"/>
      <c r="F33" s="94">
        <f t="shared" si="20"/>
        <v>0</v>
      </c>
      <c r="G33" s="94"/>
      <c r="H33" s="9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256"/>
      <c r="E34" s="115"/>
      <c r="F34" s="94">
        <f t="shared" si="20"/>
        <v>0</v>
      </c>
      <c r="G34" s="256"/>
      <c r="H34" s="115"/>
      <c r="I34" s="106">
        <f t="shared" si="21"/>
        <v>0</v>
      </c>
      <c r="J34" s="256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91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91">
        <f t="shared" si="56"/>
        <v>0</v>
      </c>
      <c r="H41" s="242">
        <f t="shared" si="56"/>
        <v>0</v>
      </c>
      <c r="I41" s="242">
        <f t="shared" si="56"/>
        <v>0</v>
      </c>
      <c r="J41" s="91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94"/>
      <c r="E50" s="115"/>
      <c r="F50" s="93">
        <f t="shared" ref="F50:F57" si="75">D50+E50</f>
        <v>0</v>
      </c>
      <c r="G50" s="94"/>
      <c r="H50" s="115"/>
      <c r="I50" s="93">
        <f t="shared" ref="I50:I57" si="76">G50+H50</f>
        <v>0</v>
      </c>
      <c r="J50" s="9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94"/>
      <c r="E51" s="115"/>
      <c r="F51" s="93">
        <f>D51+E51</f>
        <v>0</v>
      </c>
      <c r="G51" s="94"/>
      <c r="H51" s="115"/>
      <c r="I51" s="93">
        <f>G51+H51</f>
        <v>0</v>
      </c>
      <c r="J51" s="9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94"/>
      <c r="E52" s="93"/>
      <c r="F52" s="93">
        <f>D52+E52</f>
        <v>0</v>
      </c>
      <c r="G52" s="94"/>
      <c r="H52" s="93"/>
      <c r="I52" s="93">
        <f>G52+H52</f>
        <v>0</v>
      </c>
      <c r="J52" s="9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6"/>
      <c r="F53" s="93">
        <f>D53+E53</f>
        <v>0</v>
      </c>
      <c r="G53" s="93"/>
      <c r="H53" s="116"/>
      <c r="I53" s="93">
        <f>G53+H53</f>
        <v>0</v>
      </c>
      <c r="J53" s="93"/>
      <c r="K53" s="116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256"/>
      <c r="E54" s="93"/>
      <c r="F54" s="93">
        <f>D54+E54</f>
        <v>0</v>
      </c>
      <c r="G54" s="256"/>
      <c r="H54" s="93"/>
      <c r="I54" s="93">
        <f>G54+H54</f>
        <v>0</v>
      </c>
      <c r="J54" s="256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6"/>
      <c r="F55" s="93">
        <f>D55+E55</f>
        <v>0</v>
      </c>
      <c r="G55" s="94"/>
      <c r="H55" s="116"/>
      <c r="I55" s="93">
        <f>G55+H55</f>
        <v>0</v>
      </c>
      <c r="J55" s="94"/>
      <c r="K55" s="116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94"/>
      <c r="E56" s="115"/>
      <c r="F56" s="248">
        <f t="shared" si="75"/>
        <v>0</v>
      </c>
      <c r="G56" s="94"/>
      <c r="H56" s="115"/>
      <c r="I56" s="248">
        <f t="shared" si="76"/>
        <v>0</v>
      </c>
      <c r="J56" s="9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94"/>
      <c r="E57" s="115"/>
      <c r="F57" s="248">
        <f t="shared" si="75"/>
        <v>0</v>
      </c>
      <c r="G57" s="94"/>
      <c r="H57" s="115"/>
      <c r="I57" s="248">
        <f t="shared" si="76"/>
        <v>0</v>
      </c>
      <c r="J57" s="9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94"/>
      <c r="E59" s="93"/>
      <c r="F59" s="99">
        <f t="shared" ref="F59:F61" si="82">D59+E59</f>
        <v>0</v>
      </c>
      <c r="G59" s="94"/>
      <c r="H59" s="93"/>
      <c r="I59" s="99">
        <f t="shared" ref="I59:I61" si="83">G59+H59</f>
        <v>0</v>
      </c>
      <c r="J59" s="9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94"/>
      <c r="E60" s="116"/>
      <c r="F60" s="93">
        <f t="shared" si="82"/>
        <v>0</v>
      </c>
      <c r="G60" s="94"/>
      <c r="H60" s="116"/>
      <c r="I60" s="93">
        <f t="shared" si="83"/>
        <v>0</v>
      </c>
      <c r="J60" s="94"/>
      <c r="K60" s="116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94"/>
      <c r="E61" s="115"/>
      <c r="F61" s="93">
        <f t="shared" si="82"/>
        <v>0</v>
      </c>
      <c r="G61" s="94"/>
      <c r="H61" s="115"/>
      <c r="I61" s="93">
        <f t="shared" si="83"/>
        <v>0</v>
      </c>
      <c r="J61" s="9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91">
        <f>SUM(D63:D64)</f>
        <v>0</v>
      </c>
      <c r="E62" s="91">
        <f t="shared" ref="E62:O62" si="89">SUM(E63:E64)</f>
        <v>0</v>
      </c>
      <c r="F62" s="91">
        <f t="shared" si="89"/>
        <v>0</v>
      </c>
      <c r="G62" s="91">
        <f t="shared" si="89"/>
        <v>0</v>
      </c>
      <c r="H62" s="91">
        <f t="shared" si="89"/>
        <v>0</v>
      </c>
      <c r="I62" s="91">
        <f t="shared" si="89"/>
        <v>0</v>
      </c>
      <c r="J62" s="91">
        <f t="shared" si="89"/>
        <v>0</v>
      </c>
      <c r="K62" s="91">
        <f t="shared" si="89"/>
        <v>0</v>
      </c>
      <c r="L62" s="91">
        <f t="shared" si="89"/>
        <v>0</v>
      </c>
      <c r="M62" s="91">
        <f t="shared" si="89"/>
        <v>0</v>
      </c>
      <c r="N62" s="91">
        <f t="shared" si="89"/>
        <v>0</v>
      </c>
      <c r="O62" s="91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91"/>
      <c r="E63" s="118"/>
      <c r="F63" s="99">
        <f t="shared" ref="F63:F64" si="90">D63+E63</f>
        <v>0</v>
      </c>
      <c r="G63" s="91"/>
      <c r="H63" s="118"/>
      <c r="I63" s="99">
        <f t="shared" ref="I63:I64" si="91">G63+H63</f>
        <v>0</v>
      </c>
      <c r="J63" s="91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94"/>
      <c r="E64" s="115"/>
      <c r="F64" s="93">
        <f t="shared" si="90"/>
        <v>0</v>
      </c>
      <c r="G64" s="94"/>
      <c r="H64" s="115"/>
      <c r="I64" s="93">
        <f t="shared" si="91"/>
        <v>0</v>
      </c>
      <c r="J64" s="9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98">
        <f>SUM(D66:D68)</f>
        <v>0</v>
      </c>
      <c r="E65" s="98">
        <f t="shared" ref="E65:O65" si="95">SUM(E66:E68)</f>
        <v>0</v>
      </c>
      <c r="F65" s="98">
        <f t="shared" si="95"/>
        <v>0</v>
      </c>
      <c r="G65" s="98">
        <f t="shared" si="95"/>
        <v>0</v>
      </c>
      <c r="H65" s="98">
        <f t="shared" si="95"/>
        <v>0</v>
      </c>
      <c r="I65" s="98">
        <f t="shared" si="95"/>
        <v>0</v>
      </c>
      <c r="J65" s="98">
        <f t="shared" si="95"/>
        <v>0</v>
      </c>
      <c r="K65" s="98">
        <f t="shared" si="95"/>
        <v>0</v>
      </c>
      <c r="L65" s="98">
        <f t="shared" si="95"/>
        <v>0</v>
      </c>
      <c r="M65" s="98">
        <f t="shared" si="95"/>
        <v>0</v>
      </c>
      <c r="N65" s="98">
        <f t="shared" si="95"/>
        <v>0</v>
      </c>
      <c r="O65" s="98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94"/>
      <c r="E66" s="115"/>
      <c r="F66" s="105">
        <f t="shared" ref="F66:F68" si="96">D66+E66</f>
        <v>0</v>
      </c>
      <c r="G66" s="94"/>
      <c r="H66" s="115"/>
      <c r="I66" s="105">
        <f t="shared" ref="I66:I68" si="97">G66+H66</f>
        <v>0</v>
      </c>
      <c r="J66" s="9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94"/>
      <c r="E67" s="115"/>
      <c r="F67" s="93">
        <f t="shared" si="96"/>
        <v>0</v>
      </c>
      <c r="G67" s="94"/>
      <c r="H67" s="115"/>
      <c r="I67" s="93">
        <f t="shared" si="97"/>
        <v>0</v>
      </c>
      <c r="J67" s="9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94"/>
      <c r="E68" s="115"/>
      <c r="F68" s="93">
        <f t="shared" si="96"/>
        <v>0</v>
      </c>
      <c r="G68" s="94"/>
      <c r="H68" s="115"/>
      <c r="I68" s="93">
        <f t="shared" si="97"/>
        <v>0</v>
      </c>
      <c r="J68" s="9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94"/>
      <c r="E70" s="115"/>
      <c r="F70" s="93">
        <f t="shared" ref="F70:F71" si="105">D70+E70</f>
        <v>0</v>
      </c>
      <c r="G70" s="94"/>
      <c r="H70" s="115"/>
      <c r="I70" s="93">
        <f t="shared" ref="I70:I71" si="106">G70+H70</f>
        <v>0</v>
      </c>
      <c r="J70" s="9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94"/>
      <c r="E71" s="115"/>
      <c r="F71" s="93">
        <f t="shared" si="105"/>
        <v>0</v>
      </c>
      <c r="G71" s="94"/>
      <c r="H71" s="115"/>
      <c r="I71" s="93">
        <f t="shared" si="106"/>
        <v>0</v>
      </c>
      <c r="J71" s="9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94"/>
      <c r="E75" s="115"/>
      <c r="F75" s="93">
        <f t="shared" ref="F75:F78" si="117">D75+E75</f>
        <v>0</v>
      </c>
      <c r="G75" s="94"/>
      <c r="H75" s="115"/>
      <c r="I75" s="93">
        <f t="shared" ref="I75:I78" si="118">G75+H75</f>
        <v>0</v>
      </c>
      <c r="J75" s="9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94"/>
      <c r="E76" s="115"/>
      <c r="F76" s="93">
        <f t="shared" si="117"/>
        <v>0</v>
      </c>
      <c r="G76" s="94"/>
      <c r="H76" s="115"/>
      <c r="I76" s="93">
        <f t="shared" si="118"/>
        <v>0</v>
      </c>
      <c r="J76" s="9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94"/>
      <c r="E77" s="115"/>
      <c r="F77" s="93">
        <f t="shared" si="117"/>
        <v>0</v>
      </c>
      <c r="G77" s="94"/>
      <c r="H77" s="115"/>
      <c r="I77" s="93">
        <f t="shared" si="118"/>
        <v>0</v>
      </c>
      <c r="J77" s="9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94"/>
      <c r="E78" s="115"/>
      <c r="F78" s="93">
        <f t="shared" si="117"/>
        <v>0</v>
      </c>
      <c r="G78" s="94"/>
      <c r="H78" s="115"/>
      <c r="I78" s="93">
        <f t="shared" si="118"/>
        <v>0</v>
      </c>
      <c r="J78" s="9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94"/>
      <c r="E80" s="115"/>
      <c r="F80" s="93">
        <f t="shared" ref="F80:F130" si="125">D80+E80</f>
        <v>0</v>
      </c>
      <c r="G80" s="94"/>
      <c r="H80" s="115"/>
      <c r="I80" s="93">
        <f t="shared" ref="I80:I130" si="126">G80+H80</f>
        <v>0</v>
      </c>
      <c r="J80" s="9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94"/>
      <c r="E81" s="115"/>
      <c r="F81" s="93">
        <f t="shared" si="125"/>
        <v>0</v>
      </c>
      <c r="G81" s="94"/>
      <c r="H81" s="115"/>
      <c r="I81" s="93">
        <f t="shared" si="126"/>
        <v>0</v>
      </c>
      <c r="J81" s="9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94"/>
      <c r="E82" s="115"/>
      <c r="F82" s="93">
        <f t="shared" si="125"/>
        <v>0</v>
      </c>
      <c r="G82" s="94"/>
      <c r="H82" s="115"/>
      <c r="I82" s="93">
        <f t="shared" si="126"/>
        <v>0</v>
      </c>
      <c r="J82" s="9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94"/>
      <c r="E83" s="115"/>
      <c r="F83" s="93">
        <f t="shared" si="125"/>
        <v>0</v>
      </c>
      <c r="G83" s="94"/>
      <c r="H83" s="115"/>
      <c r="I83" s="93">
        <f t="shared" si="126"/>
        <v>0</v>
      </c>
      <c r="J83" s="9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94"/>
      <c r="E84" s="115"/>
      <c r="F84" s="93">
        <f t="shared" si="125"/>
        <v>0</v>
      </c>
      <c r="G84" s="94"/>
      <c r="H84" s="115"/>
      <c r="I84" s="93">
        <f t="shared" si="126"/>
        <v>0</v>
      </c>
      <c r="J84" s="9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94"/>
      <c r="E85" s="248"/>
      <c r="F85" s="93">
        <f t="shared" si="125"/>
        <v>0</v>
      </c>
      <c r="G85" s="94"/>
      <c r="H85" s="248"/>
      <c r="I85" s="93">
        <f t="shared" si="126"/>
        <v>0</v>
      </c>
      <c r="J85" s="9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94"/>
      <c r="E86" s="248"/>
      <c r="F86" s="93">
        <f t="shared" si="125"/>
        <v>0</v>
      </c>
      <c r="G86" s="94"/>
      <c r="H86" s="248"/>
      <c r="I86" s="93">
        <f t="shared" si="126"/>
        <v>0</v>
      </c>
      <c r="J86" s="9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94"/>
      <c r="E87" s="248"/>
      <c r="F87" s="93">
        <f t="shared" si="125"/>
        <v>0</v>
      </c>
      <c r="G87" s="94"/>
      <c r="H87" s="248"/>
      <c r="I87" s="93">
        <f t="shared" si="126"/>
        <v>0</v>
      </c>
      <c r="J87" s="9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94"/>
      <c r="E88" s="248"/>
      <c r="F88" s="93">
        <f t="shared" si="125"/>
        <v>0</v>
      </c>
      <c r="G88" s="94"/>
      <c r="H88" s="248"/>
      <c r="I88" s="93">
        <f t="shared" si="126"/>
        <v>0</v>
      </c>
      <c r="J88" s="9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94"/>
      <c r="E89" s="248"/>
      <c r="F89" s="93">
        <f t="shared" si="125"/>
        <v>0</v>
      </c>
      <c r="G89" s="94"/>
      <c r="H89" s="248"/>
      <c r="I89" s="93">
        <f t="shared" si="126"/>
        <v>0</v>
      </c>
      <c r="J89" s="9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94"/>
      <c r="E90" s="248"/>
      <c r="F90" s="93">
        <f t="shared" si="125"/>
        <v>0</v>
      </c>
      <c r="G90" s="94"/>
      <c r="H90" s="248"/>
      <c r="I90" s="93">
        <f t="shared" si="126"/>
        <v>0</v>
      </c>
      <c r="J90" s="9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94"/>
      <c r="E91" s="248"/>
      <c r="F91" s="93">
        <f t="shared" si="125"/>
        <v>0</v>
      </c>
      <c r="G91" s="94"/>
      <c r="H91" s="248"/>
      <c r="I91" s="93">
        <f t="shared" si="126"/>
        <v>0</v>
      </c>
      <c r="J91" s="9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94"/>
      <c r="E92" s="248"/>
      <c r="F92" s="93">
        <f t="shared" si="125"/>
        <v>0</v>
      </c>
      <c r="G92" s="94"/>
      <c r="H92" s="248"/>
      <c r="I92" s="93">
        <f t="shared" si="126"/>
        <v>0</v>
      </c>
      <c r="J92" s="9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94"/>
      <c r="E93" s="248"/>
      <c r="F93" s="93">
        <f t="shared" si="125"/>
        <v>0</v>
      </c>
      <c r="G93" s="94"/>
      <c r="H93" s="248"/>
      <c r="I93" s="93">
        <f t="shared" si="126"/>
        <v>0</v>
      </c>
      <c r="J93" s="9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94"/>
      <c r="E94" s="93"/>
      <c r="F94" s="93">
        <f t="shared" si="125"/>
        <v>0</v>
      </c>
      <c r="G94" s="94"/>
      <c r="H94" s="93"/>
      <c r="I94" s="93">
        <f t="shared" si="126"/>
        <v>0</v>
      </c>
      <c r="J94" s="9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94"/>
      <c r="E95" s="93"/>
      <c r="F95" s="93">
        <f t="shared" si="125"/>
        <v>0</v>
      </c>
      <c r="G95" s="94"/>
      <c r="H95" s="93"/>
      <c r="I95" s="93">
        <f t="shared" si="126"/>
        <v>0</v>
      </c>
      <c r="J95" s="9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94"/>
      <c r="E96" s="93"/>
      <c r="F96" s="93">
        <f t="shared" si="125"/>
        <v>0</v>
      </c>
      <c r="G96" s="94"/>
      <c r="H96" s="93"/>
      <c r="I96" s="93">
        <f t="shared" si="126"/>
        <v>0</v>
      </c>
      <c r="J96" s="9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94"/>
      <c r="E97" s="93"/>
      <c r="F97" s="93">
        <f t="shared" si="125"/>
        <v>0</v>
      </c>
      <c r="G97" s="94"/>
      <c r="H97" s="93"/>
      <c r="I97" s="93">
        <f t="shared" si="126"/>
        <v>0</v>
      </c>
      <c r="J97" s="9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94"/>
      <c r="E98" s="93"/>
      <c r="F98" s="93">
        <f t="shared" si="125"/>
        <v>0</v>
      </c>
      <c r="G98" s="94"/>
      <c r="H98" s="93"/>
      <c r="I98" s="93">
        <f t="shared" si="126"/>
        <v>0</v>
      </c>
      <c r="J98" s="9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94"/>
      <c r="E99" s="93"/>
      <c r="F99" s="93">
        <f t="shared" si="125"/>
        <v>0</v>
      </c>
      <c r="G99" s="94"/>
      <c r="H99" s="93"/>
      <c r="I99" s="93">
        <f t="shared" si="126"/>
        <v>0</v>
      </c>
      <c r="J99" s="9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94"/>
      <c r="E100" s="93"/>
      <c r="F100" s="93">
        <f t="shared" si="125"/>
        <v>0</v>
      </c>
      <c r="G100" s="94"/>
      <c r="H100" s="93"/>
      <c r="I100" s="93">
        <f t="shared" si="126"/>
        <v>0</v>
      </c>
      <c r="J100" s="9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94"/>
      <c r="E101" s="93"/>
      <c r="F101" s="93">
        <f t="shared" si="125"/>
        <v>0</v>
      </c>
      <c r="G101" s="94"/>
      <c r="H101" s="93"/>
      <c r="I101" s="93">
        <f t="shared" si="126"/>
        <v>0</v>
      </c>
      <c r="J101" s="9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94"/>
      <c r="E102" s="115"/>
      <c r="F102" s="93">
        <f t="shared" si="125"/>
        <v>0</v>
      </c>
      <c r="G102" s="94"/>
      <c r="H102" s="115"/>
      <c r="I102" s="93">
        <f t="shared" si="126"/>
        <v>0</v>
      </c>
      <c r="J102" s="9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94"/>
      <c r="E103" s="115"/>
      <c r="F103" s="93">
        <f t="shared" si="125"/>
        <v>0</v>
      </c>
      <c r="G103" s="94"/>
      <c r="H103" s="115"/>
      <c r="I103" s="93">
        <f t="shared" si="126"/>
        <v>0</v>
      </c>
      <c r="J103" s="9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94"/>
      <c r="E104" s="115"/>
      <c r="F104" s="93">
        <f t="shared" si="125"/>
        <v>0</v>
      </c>
      <c r="G104" s="94"/>
      <c r="H104" s="115"/>
      <c r="I104" s="93">
        <f t="shared" si="126"/>
        <v>0</v>
      </c>
      <c r="J104" s="9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94"/>
      <c r="E105" s="115"/>
      <c r="F105" s="93">
        <f t="shared" si="125"/>
        <v>0</v>
      </c>
      <c r="G105" s="94"/>
      <c r="H105" s="115"/>
      <c r="I105" s="93">
        <f t="shared" si="126"/>
        <v>0</v>
      </c>
      <c r="J105" s="9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94"/>
      <c r="E106" s="115"/>
      <c r="F106" s="93">
        <f t="shared" si="125"/>
        <v>0</v>
      </c>
      <c r="G106" s="94"/>
      <c r="H106" s="115"/>
      <c r="I106" s="93">
        <f t="shared" si="126"/>
        <v>0</v>
      </c>
      <c r="J106" s="9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94"/>
      <c r="E107" s="115"/>
      <c r="F107" s="93">
        <f t="shared" si="125"/>
        <v>0</v>
      </c>
      <c r="G107" s="94"/>
      <c r="H107" s="115"/>
      <c r="I107" s="93">
        <f t="shared" si="126"/>
        <v>0</v>
      </c>
      <c r="J107" s="9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94"/>
      <c r="E108" s="115"/>
      <c r="F108" s="93">
        <f t="shared" si="125"/>
        <v>0</v>
      </c>
      <c r="G108" s="94"/>
      <c r="H108" s="115"/>
      <c r="I108" s="93">
        <f t="shared" si="126"/>
        <v>0</v>
      </c>
      <c r="J108" s="9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94"/>
      <c r="E109" s="115"/>
      <c r="F109" s="93">
        <f t="shared" si="125"/>
        <v>0</v>
      </c>
      <c r="G109" s="94"/>
      <c r="H109" s="115"/>
      <c r="I109" s="93">
        <f t="shared" si="126"/>
        <v>0</v>
      </c>
      <c r="J109" s="9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94"/>
      <c r="E110" s="115"/>
      <c r="F110" s="93">
        <f t="shared" si="125"/>
        <v>0</v>
      </c>
      <c r="G110" s="94"/>
      <c r="H110" s="115"/>
      <c r="I110" s="93">
        <f t="shared" si="126"/>
        <v>0</v>
      </c>
      <c r="J110" s="9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94"/>
      <c r="E111" s="115"/>
      <c r="F111" s="93">
        <f t="shared" si="125"/>
        <v>0</v>
      </c>
      <c r="G111" s="94"/>
      <c r="H111" s="115"/>
      <c r="I111" s="93">
        <f t="shared" si="126"/>
        <v>0</v>
      </c>
      <c r="J111" s="9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94"/>
      <c r="E112" s="115"/>
      <c r="F112" s="93">
        <f t="shared" si="125"/>
        <v>0</v>
      </c>
      <c r="G112" s="94"/>
      <c r="H112" s="115"/>
      <c r="I112" s="93">
        <f t="shared" si="126"/>
        <v>0</v>
      </c>
      <c r="J112" s="9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94"/>
      <c r="E113" s="115"/>
      <c r="F113" s="93">
        <f t="shared" si="125"/>
        <v>0</v>
      </c>
      <c r="G113" s="94"/>
      <c r="H113" s="115"/>
      <c r="I113" s="93">
        <f t="shared" si="126"/>
        <v>0</v>
      </c>
      <c r="J113" s="9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94"/>
      <c r="E114" s="235"/>
      <c r="F114" s="93">
        <f t="shared" si="125"/>
        <v>0</v>
      </c>
      <c r="G114" s="94"/>
      <c r="H114" s="235"/>
      <c r="I114" s="93">
        <f t="shared" si="126"/>
        <v>0</v>
      </c>
      <c r="J114" s="9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94"/>
      <c r="E115" s="235"/>
      <c r="F115" s="93">
        <f t="shared" si="125"/>
        <v>0</v>
      </c>
      <c r="G115" s="94"/>
      <c r="H115" s="235"/>
      <c r="I115" s="93">
        <f t="shared" si="126"/>
        <v>0</v>
      </c>
      <c r="J115" s="9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94"/>
      <c r="E116" s="235"/>
      <c r="F116" s="93">
        <f t="shared" si="125"/>
        <v>0</v>
      </c>
      <c r="G116" s="94"/>
      <c r="H116" s="235"/>
      <c r="I116" s="93">
        <f t="shared" si="126"/>
        <v>0</v>
      </c>
      <c r="J116" s="9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94"/>
      <c r="E117" s="235"/>
      <c r="F117" s="93">
        <f t="shared" si="125"/>
        <v>0</v>
      </c>
      <c r="G117" s="94"/>
      <c r="H117" s="235"/>
      <c r="I117" s="93">
        <f t="shared" si="126"/>
        <v>0</v>
      </c>
      <c r="J117" s="9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94"/>
      <c r="E118" s="93"/>
      <c r="F118" s="93">
        <f t="shared" si="125"/>
        <v>0</v>
      </c>
      <c r="G118" s="94"/>
      <c r="H118" s="93"/>
      <c r="I118" s="93">
        <f t="shared" si="126"/>
        <v>0</v>
      </c>
      <c r="J118" s="9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94"/>
      <c r="E119" s="93"/>
      <c r="F119" s="93">
        <f t="shared" si="125"/>
        <v>0</v>
      </c>
      <c r="G119" s="94"/>
      <c r="H119" s="93"/>
      <c r="I119" s="93">
        <f t="shared" si="126"/>
        <v>0</v>
      </c>
      <c r="J119" s="9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94"/>
      <c r="E120" s="93"/>
      <c r="F120" s="93">
        <f t="shared" si="125"/>
        <v>0</v>
      </c>
      <c r="G120" s="94"/>
      <c r="H120" s="93"/>
      <c r="I120" s="93">
        <f t="shared" si="126"/>
        <v>0</v>
      </c>
      <c r="J120" s="9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94"/>
      <c r="E121" s="93"/>
      <c r="F121" s="93">
        <f t="shared" si="125"/>
        <v>0</v>
      </c>
      <c r="G121" s="94"/>
      <c r="H121" s="93"/>
      <c r="I121" s="93">
        <f t="shared" si="126"/>
        <v>0</v>
      </c>
      <c r="J121" s="9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94"/>
      <c r="E122" s="93"/>
      <c r="F122" s="93">
        <f t="shared" si="125"/>
        <v>0</v>
      </c>
      <c r="G122" s="94"/>
      <c r="H122" s="93"/>
      <c r="I122" s="93">
        <f t="shared" si="126"/>
        <v>0</v>
      </c>
      <c r="J122" s="9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94"/>
      <c r="E123" s="93"/>
      <c r="F123" s="93">
        <f t="shared" si="125"/>
        <v>0</v>
      </c>
      <c r="G123" s="94"/>
      <c r="H123" s="93"/>
      <c r="I123" s="93">
        <f t="shared" si="126"/>
        <v>0</v>
      </c>
      <c r="J123" s="9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94"/>
      <c r="E124" s="93"/>
      <c r="F124" s="93">
        <f t="shared" si="125"/>
        <v>0</v>
      </c>
      <c r="G124" s="94"/>
      <c r="H124" s="93"/>
      <c r="I124" s="93">
        <f t="shared" si="126"/>
        <v>0</v>
      </c>
      <c r="J124" s="9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94"/>
      <c r="E125" s="93"/>
      <c r="F125" s="93">
        <f t="shared" si="125"/>
        <v>0</v>
      </c>
      <c r="G125" s="94"/>
      <c r="H125" s="93"/>
      <c r="I125" s="93">
        <f t="shared" si="126"/>
        <v>0</v>
      </c>
      <c r="J125" s="9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94"/>
      <c r="E126" s="93"/>
      <c r="F126" s="93">
        <f t="shared" si="125"/>
        <v>0</v>
      </c>
      <c r="G126" s="94"/>
      <c r="H126" s="93"/>
      <c r="I126" s="93">
        <f t="shared" si="126"/>
        <v>0</v>
      </c>
      <c r="J126" s="9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94"/>
      <c r="E127" s="93"/>
      <c r="F127" s="93">
        <f t="shared" si="125"/>
        <v>0</v>
      </c>
      <c r="G127" s="94"/>
      <c r="H127" s="93"/>
      <c r="I127" s="93">
        <f t="shared" si="126"/>
        <v>0</v>
      </c>
      <c r="J127" s="9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94"/>
      <c r="E128" s="93"/>
      <c r="F128" s="93">
        <f t="shared" si="125"/>
        <v>0</v>
      </c>
      <c r="G128" s="94"/>
      <c r="H128" s="93"/>
      <c r="I128" s="93">
        <f t="shared" si="126"/>
        <v>0</v>
      </c>
      <c r="J128" s="9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94"/>
      <c r="E129" s="93"/>
      <c r="F129" s="93">
        <f t="shared" si="125"/>
        <v>0</v>
      </c>
      <c r="G129" s="94"/>
      <c r="H129" s="93"/>
      <c r="I129" s="93">
        <f t="shared" si="126"/>
        <v>0</v>
      </c>
      <c r="J129" s="9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94"/>
      <c r="E130" s="115"/>
      <c r="F130" s="93">
        <f t="shared" si="125"/>
        <v>0</v>
      </c>
      <c r="G130" s="94"/>
      <c r="H130" s="115"/>
      <c r="I130" s="93">
        <f t="shared" si="126"/>
        <v>0</v>
      </c>
      <c r="J130" s="9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9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90">
        <f t="shared" si="132"/>
        <v>0</v>
      </c>
      <c r="H131" s="250">
        <f t="shared" si="132"/>
        <v>0</v>
      </c>
      <c r="I131" s="250">
        <f t="shared" si="132"/>
        <v>0</v>
      </c>
      <c r="J131" s="9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94"/>
      <c r="E132" s="115"/>
      <c r="F132" s="93">
        <f t="shared" ref="F132:F137" si="133">D132+E132</f>
        <v>0</v>
      </c>
      <c r="G132" s="94"/>
      <c r="H132" s="115"/>
      <c r="I132" s="93">
        <f t="shared" ref="I132:I137" si="134">G132+H132</f>
        <v>0</v>
      </c>
      <c r="J132" s="9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94"/>
      <c r="E133" s="115"/>
      <c r="F133" s="93">
        <f t="shared" si="133"/>
        <v>0</v>
      </c>
      <c r="G133" s="94"/>
      <c r="H133" s="115"/>
      <c r="I133" s="93">
        <f t="shared" si="134"/>
        <v>0</v>
      </c>
      <c r="J133" s="9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94"/>
      <c r="E134" s="115"/>
      <c r="F134" s="93">
        <f t="shared" si="133"/>
        <v>0</v>
      </c>
      <c r="G134" s="94"/>
      <c r="H134" s="115"/>
      <c r="I134" s="93">
        <f t="shared" si="134"/>
        <v>0</v>
      </c>
      <c r="J134" s="9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94"/>
      <c r="E135" s="115"/>
      <c r="F135" s="93">
        <f t="shared" si="133"/>
        <v>0</v>
      </c>
      <c r="G135" s="94"/>
      <c r="H135" s="115"/>
      <c r="I135" s="93">
        <f t="shared" si="134"/>
        <v>0</v>
      </c>
      <c r="J135" s="9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94"/>
      <c r="E136" s="115"/>
      <c r="F136" s="93">
        <f t="shared" si="133"/>
        <v>0</v>
      </c>
      <c r="G136" s="94"/>
      <c r="H136" s="115"/>
      <c r="I136" s="93">
        <f t="shared" si="134"/>
        <v>0</v>
      </c>
      <c r="J136" s="9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94"/>
      <c r="E137" s="115"/>
      <c r="F137" s="93">
        <f t="shared" si="133"/>
        <v>0</v>
      </c>
      <c r="G137" s="94"/>
      <c r="H137" s="115"/>
      <c r="I137" s="93">
        <f t="shared" si="134"/>
        <v>0</v>
      </c>
      <c r="J137" s="9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94"/>
      <c r="E139" s="115"/>
      <c r="F139" s="93">
        <f t="shared" ref="F139:F144" si="139">D139+E139</f>
        <v>0</v>
      </c>
      <c r="G139" s="94"/>
      <c r="H139" s="115"/>
      <c r="I139" s="93">
        <f t="shared" ref="I139:I144" si="140">G139+H139</f>
        <v>0</v>
      </c>
      <c r="J139" s="9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94"/>
      <c r="E140" s="115"/>
      <c r="F140" s="93">
        <f t="shared" si="139"/>
        <v>0</v>
      </c>
      <c r="G140" s="94"/>
      <c r="H140" s="115"/>
      <c r="I140" s="93">
        <f t="shared" si="140"/>
        <v>0</v>
      </c>
      <c r="J140" s="9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94"/>
      <c r="E141" s="115"/>
      <c r="F141" s="93">
        <f t="shared" si="139"/>
        <v>0</v>
      </c>
      <c r="G141" s="94"/>
      <c r="H141" s="115"/>
      <c r="I141" s="93">
        <f t="shared" si="140"/>
        <v>0</v>
      </c>
      <c r="J141" s="9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94"/>
      <c r="E142" s="115"/>
      <c r="F142" s="93">
        <f t="shared" si="139"/>
        <v>0</v>
      </c>
      <c r="G142" s="94"/>
      <c r="H142" s="115"/>
      <c r="I142" s="93">
        <f t="shared" si="140"/>
        <v>0</v>
      </c>
      <c r="J142" s="9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94"/>
      <c r="E143" s="115"/>
      <c r="F143" s="93">
        <f t="shared" si="139"/>
        <v>0</v>
      </c>
      <c r="G143" s="94"/>
      <c r="H143" s="115"/>
      <c r="I143" s="93">
        <f t="shared" si="140"/>
        <v>0</v>
      </c>
      <c r="J143" s="9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94"/>
      <c r="E144" s="115"/>
      <c r="F144" s="93">
        <f t="shared" si="139"/>
        <v>0</v>
      </c>
      <c r="G144" s="94"/>
      <c r="H144" s="115"/>
      <c r="I144" s="93">
        <f t="shared" si="140"/>
        <v>0</v>
      </c>
      <c r="J144" s="9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94"/>
      <c r="E149" s="115"/>
      <c r="F149" s="93">
        <f t="shared" ref="F149" si="151">D149+E149</f>
        <v>0</v>
      </c>
      <c r="G149" s="94"/>
      <c r="H149" s="115"/>
      <c r="I149" s="93">
        <f t="shared" ref="I149" si="152">G149+H149</f>
        <v>0</v>
      </c>
      <c r="J149" s="9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94"/>
      <c r="E151" s="93"/>
      <c r="F151" s="93">
        <f t="shared" ref="F151" si="157">D151+E151</f>
        <v>0</v>
      </c>
      <c r="G151" s="94"/>
      <c r="H151" s="93"/>
      <c r="I151" s="93">
        <f t="shared" ref="I151" si="158">G151+H151</f>
        <v>0</v>
      </c>
      <c r="J151" s="9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94"/>
      <c r="E153" s="115"/>
      <c r="F153" s="93">
        <f t="shared" ref="F153:F155" si="163">D153+E153</f>
        <v>0</v>
      </c>
      <c r="G153" s="94"/>
      <c r="H153" s="115"/>
      <c r="I153" s="93">
        <f t="shared" ref="I153:I155" si="164">G153+H153</f>
        <v>0</v>
      </c>
      <c r="J153" s="9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94"/>
      <c r="E154" s="115"/>
      <c r="F154" s="93">
        <f t="shared" si="163"/>
        <v>0</v>
      </c>
      <c r="G154" s="94"/>
      <c r="H154" s="115"/>
      <c r="I154" s="93">
        <f t="shared" si="164"/>
        <v>0</v>
      </c>
      <c r="J154" s="9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94"/>
      <c r="E155" s="115"/>
      <c r="F155" s="93">
        <f t="shared" si="163"/>
        <v>0</v>
      </c>
      <c r="G155" s="94"/>
      <c r="H155" s="115"/>
      <c r="I155" s="93">
        <f t="shared" si="164"/>
        <v>0</v>
      </c>
      <c r="J155" s="9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94"/>
      <c r="E159" s="115"/>
      <c r="F159" s="93">
        <f t="shared" ref="F159" si="175">D159+E159</f>
        <v>0</v>
      </c>
      <c r="G159" s="94"/>
      <c r="H159" s="115"/>
      <c r="I159" s="93">
        <f t="shared" ref="I159" si="176">G159+H159</f>
        <v>0</v>
      </c>
      <c r="J159" s="9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94"/>
      <c r="E161" s="115"/>
      <c r="F161" s="93">
        <f t="shared" ref="F161" si="181">D161+E161</f>
        <v>0</v>
      </c>
      <c r="G161" s="94"/>
      <c r="H161" s="115"/>
      <c r="I161" s="93">
        <f t="shared" ref="I161" si="182">G161+H161</f>
        <v>0</v>
      </c>
      <c r="J161" s="9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94"/>
      <c r="E163" s="115"/>
      <c r="F163" s="93">
        <f t="shared" ref="F163:F166" si="187">D163+E163</f>
        <v>0</v>
      </c>
      <c r="G163" s="94"/>
      <c r="H163" s="115"/>
      <c r="I163" s="93">
        <f t="shared" ref="I163:I166" si="188">G163+H163</f>
        <v>0</v>
      </c>
      <c r="J163" s="9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94"/>
      <c r="E164" s="115"/>
      <c r="F164" s="93">
        <f t="shared" si="187"/>
        <v>0</v>
      </c>
      <c r="G164" s="94"/>
      <c r="H164" s="115"/>
      <c r="I164" s="93">
        <f t="shared" si="188"/>
        <v>0</v>
      </c>
      <c r="J164" s="9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94"/>
      <c r="E165" s="115"/>
      <c r="F165" s="93">
        <f t="shared" si="187"/>
        <v>0</v>
      </c>
      <c r="G165" s="94"/>
      <c r="H165" s="115"/>
      <c r="I165" s="93">
        <f t="shared" si="188"/>
        <v>0</v>
      </c>
      <c r="J165" s="9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94"/>
      <c r="E166" s="115"/>
      <c r="F166" s="93">
        <f t="shared" si="187"/>
        <v>0</v>
      </c>
      <c r="G166" s="94"/>
      <c r="H166" s="115"/>
      <c r="I166" s="93">
        <f t="shared" si="188"/>
        <v>0</v>
      </c>
      <c r="J166" s="9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94"/>
      <c r="E168" s="115"/>
      <c r="F168" s="93">
        <f t="shared" ref="F168:F173" si="193">D168+E168</f>
        <v>0</v>
      </c>
      <c r="G168" s="94"/>
      <c r="H168" s="115"/>
      <c r="I168" s="93">
        <f t="shared" ref="I168:I173" si="194">G168+H168</f>
        <v>0</v>
      </c>
      <c r="J168" s="9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94"/>
      <c r="E169" s="93"/>
      <c r="F169" s="93">
        <f t="shared" si="193"/>
        <v>0</v>
      </c>
      <c r="G169" s="94"/>
      <c r="H169" s="93"/>
      <c r="I169" s="93">
        <f t="shared" si="194"/>
        <v>0</v>
      </c>
      <c r="J169" s="9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94"/>
      <c r="E170" s="93"/>
      <c r="F170" s="93">
        <f t="shared" si="193"/>
        <v>0</v>
      </c>
      <c r="G170" s="94"/>
      <c r="H170" s="93"/>
      <c r="I170" s="93">
        <f t="shared" si="194"/>
        <v>0</v>
      </c>
      <c r="J170" s="9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94"/>
      <c r="E171" s="93"/>
      <c r="F171" s="93">
        <f t="shared" si="193"/>
        <v>0</v>
      </c>
      <c r="G171" s="94"/>
      <c r="H171" s="93"/>
      <c r="I171" s="93">
        <f t="shared" si="194"/>
        <v>0</v>
      </c>
      <c r="J171" s="9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94"/>
      <c r="E172" s="93"/>
      <c r="F172" s="93">
        <f t="shared" si="193"/>
        <v>0</v>
      </c>
      <c r="G172" s="94"/>
      <c r="H172" s="93"/>
      <c r="I172" s="93">
        <f t="shared" si="194"/>
        <v>0</v>
      </c>
      <c r="J172" s="9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94"/>
      <c r="E173" s="93"/>
      <c r="F173" s="93">
        <f t="shared" si="193"/>
        <v>0</v>
      </c>
      <c r="G173" s="94"/>
      <c r="H173" s="93"/>
      <c r="I173" s="93">
        <f t="shared" si="194"/>
        <v>0</v>
      </c>
      <c r="J173" s="9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94"/>
      <c r="E175" s="115"/>
      <c r="F175" s="93">
        <f t="shared" ref="F175:F180" si="199">D175+E175</f>
        <v>0</v>
      </c>
      <c r="G175" s="94"/>
      <c r="H175" s="115"/>
      <c r="I175" s="93">
        <f t="shared" ref="I175:I180" si="200">G175+H175</f>
        <v>0</v>
      </c>
      <c r="J175" s="9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94"/>
      <c r="E176" s="115"/>
      <c r="F176" s="93">
        <f t="shared" si="199"/>
        <v>0</v>
      </c>
      <c r="G176" s="94"/>
      <c r="H176" s="115"/>
      <c r="I176" s="93">
        <f t="shared" si="200"/>
        <v>0</v>
      </c>
      <c r="J176" s="9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94"/>
      <c r="E177" s="115"/>
      <c r="F177" s="93">
        <f t="shared" si="199"/>
        <v>0</v>
      </c>
      <c r="G177" s="94"/>
      <c r="H177" s="115"/>
      <c r="I177" s="93">
        <f t="shared" si="200"/>
        <v>0</v>
      </c>
      <c r="J177" s="9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94"/>
      <c r="E178" s="115"/>
      <c r="F178" s="93">
        <f t="shared" si="199"/>
        <v>0</v>
      </c>
      <c r="G178" s="94"/>
      <c r="H178" s="115"/>
      <c r="I178" s="93">
        <f t="shared" si="200"/>
        <v>0</v>
      </c>
      <c r="J178" s="9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94"/>
      <c r="E179" s="115"/>
      <c r="F179" s="93">
        <f t="shared" si="199"/>
        <v>0</v>
      </c>
      <c r="G179" s="94"/>
      <c r="H179" s="115"/>
      <c r="I179" s="93">
        <f t="shared" si="200"/>
        <v>0</v>
      </c>
      <c r="J179" s="9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94"/>
      <c r="E180" s="115"/>
      <c r="F180" s="93">
        <f t="shared" si="199"/>
        <v>0</v>
      </c>
      <c r="G180" s="94"/>
      <c r="H180" s="115"/>
      <c r="I180" s="93">
        <f t="shared" si="200"/>
        <v>0</v>
      </c>
      <c r="J180" s="9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94"/>
      <c r="E182" s="115"/>
      <c r="F182" s="93">
        <f t="shared" ref="F182:F189" si="205">D182+E182</f>
        <v>0</v>
      </c>
      <c r="G182" s="94"/>
      <c r="H182" s="115"/>
      <c r="I182" s="93">
        <f t="shared" ref="I182:I189" si="206">G182+H182</f>
        <v>0</v>
      </c>
      <c r="J182" s="9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94"/>
      <c r="E183" s="115"/>
      <c r="F183" s="93">
        <f t="shared" si="205"/>
        <v>0</v>
      </c>
      <c r="G183" s="94"/>
      <c r="H183" s="115"/>
      <c r="I183" s="93">
        <f t="shared" si="206"/>
        <v>0</v>
      </c>
      <c r="J183" s="9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94"/>
      <c r="E184" s="93"/>
      <c r="F184" s="93">
        <f t="shared" si="205"/>
        <v>0</v>
      </c>
      <c r="G184" s="94"/>
      <c r="H184" s="93"/>
      <c r="I184" s="93">
        <f t="shared" si="206"/>
        <v>0</v>
      </c>
      <c r="J184" s="9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94"/>
      <c r="E185" s="93"/>
      <c r="F185" s="93">
        <f t="shared" si="205"/>
        <v>0</v>
      </c>
      <c r="G185" s="94"/>
      <c r="H185" s="93"/>
      <c r="I185" s="93">
        <f t="shared" si="206"/>
        <v>0</v>
      </c>
      <c r="J185" s="9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94"/>
      <c r="E186" s="93"/>
      <c r="F186" s="93">
        <f t="shared" si="205"/>
        <v>0</v>
      </c>
      <c r="G186" s="94"/>
      <c r="H186" s="93"/>
      <c r="I186" s="93">
        <f t="shared" si="206"/>
        <v>0</v>
      </c>
      <c r="J186" s="9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94"/>
      <c r="E187" s="115"/>
      <c r="F187" s="93">
        <f t="shared" si="205"/>
        <v>0</v>
      </c>
      <c r="G187" s="94"/>
      <c r="H187" s="115"/>
      <c r="I187" s="93">
        <f t="shared" si="206"/>
        <v>0</v>
      </c>
      <c r="J187" s="9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94"/>
      <c r="E188" s="115"/>
      <c r="F188" s="93">
        <f t="shared" si="205"/>
        <v>0</v>
      </c>
      <c r="G188" s="94"/>
      <c r="H188" s="115"/>
      <c r="I188" s="93">
        <f t="shared" si="206"/>
        <v>0</v>
      </c>
      <c r="J188" s="9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94"/>
      <c r="E189" s="115"/>
      <c r="F189" s="93">
        <f t="shared" si="205"/>
        <v>0</v>
      </c>
      <c r="G189" s="94"/>
      <c r="H189" s="115"/>
      <c r="I189" s="93">
        <f t="shared" si="206"/>
        <v>0</v>
      </c>
      <c r="J189" s="9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94"/>
      <c r="E191" s="115"/>
      <c r="F191" s="93">
        <f t="shared" ref="F191" si="211">D191+E191</f>
        <v>0</v>
      </c>
      <c r="G191" s="94"/>
      <c r="H191" s="115"/>
      <c r="I191" s="93">
        <f t="shared" ref="I191" si="212">G191+H191</f>
        <v>0</v>
      </c>
      <c r="J191" s="9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94"/>
      <c r="E193" s="93"/>
      <c r="F193" s="93">
        <f t="shared" ref="F193:F195" si="217">D193+E193</f>
        <v>0</v>
      </c>
      <c r="G193" s="94"/>
      <c r="H193" s="93"/>
      <c r="I193" s="93">
        <f t="shared" ref="I193:I195" si="218">G193+H193</f>
        <v>0</v>
      </c>
      <c r="J193" s="9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94"/>
      <c r="E194" s="115"/>
      <c r="F194" s="93">
        <f t="shared" si="217"/>
        <v>0</v>
      </c>
      <c r="G194" s="94"/>
      <c r="H194" s="115"/>
      <c r="I194" s="93">
        <f t="shared" si="218"/>
        <v>0</v>
      </c>
      <c r="J194" s="9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94"/>
      <c r="E195" s="115"/>
      <c r="F195" s="93">
        <f t="shared" si="217"/>
        <v>0</v>
      </c>
      <c r="G195" s="94"/>
      <c r="H195" s="115"/>
      <c r="I195" s="93">
        <f t="shared" si="218"/>
        <v>0</v>
      </c>
      <c r="J195" s="9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94"/>
      <c r="E197" s="93"/>
      <c r="F197" s="93">
        <f t="shared" ref="F197:F200" si="223">D197+E197</f>
        <v>0</v>
      </c>
      <c r="G197" s="94"/>
      <c r="H197" s="93"/>
      <c r="I197" s="93">
        <f t="shared" ref="I197:I200" si="224">G197+H197</f>
        <v>0</v>
      </c>
      <c r="J197" s="9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94"/>
      <c r="E198" s="115"/>
      <c r="F198" s="93">
        <f t="shared" si="223"/>
        <v>0</v>
      </c>
      <c r="G198" s="94"/>
      <c r="H198" s="115"/>
      <c r="I198" s="93">
        <f t="shared" si="224"/>
        <v>0</v>
      </c>
      <c r="J198" s="9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94"/>
      <c r="E199" s="115"/>
      <c r="F199" s="93">
        <f t="shared" si="223"/>
        <v>0</v>
      </c>
      <c r="G199" s="94"/>
      <c r="H199" s="115"/>
      <c r="I199" s="93">
        <f t="shared" si="224"/>
        <v>0</v>
      </c>
      <c r="J199" s="9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94"/>
      <c r="E200" s="115"/>
      <c r="F200" s="93">
        <f t="shared" si="223"/>
        <v>0</v>
      </c>
      <c r="G200" s="94"/>
      <c r="H200" s="115"/>
      <c r="I200" s="93">
        <f t="shared" si="224"/>
        <v>0</v>
      </c>
      <c r="J200" s="9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94"/>
      <c r="E202" s="115"/>
      <c r="F202" s="93">
        <f>D202+E202</f>
        <v>0</v>
      </c>
      <c r="G202" s="94"/>
      <c r="H202" s="115"/>
      <c r="I202" s="93">
        <f>G202+H202</f>
        <v>0</v>
      </c>
      <c r="J202" s="9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94"/>
      <c r="E203" s="115"/>
      <c r="F203" s="93">
        <f t="shared" ref="F203:F211" si="229">D203+E203</f>
        <v>0</v>
      </c>
      <c r="G203" s="94"/>
      <c r="H203" s="115"/>
      <c r="I203" s="93">
        <f t="shared" ref="I203:I211" si="230">G203+H203</f>
        <v>0</v>
      </c>
      <c r="J203" s="9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94"/>
      <c r="E204" s="115"/>
      <c r="F204" s="93">
        <f t="shared" si="229"/>
        <v>0</v>
      </c>
      <c r="G204" s="94"/>
      <c r="H204" s="115"/>
      <c r="I204" s="93">
        <f t="shared" si="230"/>
        <v>0</v>
      </c>
      <c r="J204" s="9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94"/>
      <c r="E205" s="115"/>
      <c r="F205" s="93">
        <f t="shared" si="229"/>
        <v>0</v>
      </c>
      <c r="G205" s="94"/>
      <c r="H205" s="115"/>
      <c r="I205" s="93">
        <f t="shared" si="230"/>
        <v>0</v>
      </c>
      <c r="J205" s="9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94"/>
      <c r="E206" s="115"/>
      <c r="F206" s="93">
        <f t="shared" si="229"/>
        <v>0</v>
      </c>
      <c r="G206" s="94"/>
      <c r="H206" s="115"/>
      <c r="I206" s="93">
        <f t="shared" si="230"/>
        <v>0</v>
      </c>
      <c r="J206" s="9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94"/>
      <c r="E207" s="115"/>
      <c r="F207" s="93">
        <f t="shared" si="229"/>
        <v>0</v>
      </c>
      <c r="G207" s="94"/>
      <c r="H207" s="115"/>
      <c r="I207" s="93">
        <f t="shared" si="230"/>
        <v>0</v>
      </c>
      <c r="J207" s="9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94"/>
      <c r="E208" s="115"/>
      <c r="F208" s="93">
        <f t="shared" si="229"/>
        <v>0</v>
      </c>
      <c r="G208" s="94"/>
      <c r="H208" s="115"/>
      <c r="I208" s="93">
        <f t="shared" si="230"/>
        <v>0</v>
      </c>
      <c r="J208" s="9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94"/>
      <c r="E209" s="115"/>
      <c r="F209" s="93">
        <f t="shared" si="229"/>
        <v>0</v>
      </c>
      <c r="G209" s="94"/>
      <c r="H209" s="115"/>
      <c r="I209" s="93">
        <f t="shared" si="230"/>
        <v>0</v>
      </c>
      <c r="J209" s="9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94"/>
      <c r="E210" s="115"/>
      <c r="F210" s="93">
        <f t="shared" si="229"/>
        <v>0</v>
      </c>
      <c r="G210" s="94"/>
      <c r="H210" s="115"/>
      <c r="I210" s="93">
        <f t="shared" si="230"/>
        <v>0</v>
      </c>
      <c r="J210" s="9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94"/>
      <c r="E211" s="115"/>
      <c r="F211" s="93">
        <f t="shared" si="229"/>
        <v>0</v>
      </c>
      <c r="G211" s="94"/>
      <c r="H211" s="115"/>
      <c r="I211" s="93">
        <f t="shared" si="230"/>
        <v>0</v>
      </c>
      <c r="J211" s="9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94"/>
      <c r="E213" s="115"/>
      <c r="F213" s="93">
        <f t="shared" ref="F213:F228" si="238">D213+E213</f>
        <v>0</v>
      </c>
      <c r="G213" s="94"/>
      <c r="H213" s="115"/>
      <c r="I213" s="93">
        <f t="shared" ref="I213:I228" si="239">G213+H213</f>
        <v>0</v>
      </c>
      <c r="J213" s="9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94"/>
      <c r="E214" s="115"/>
      <c r="F214" s="93">
        <f t="shared" si="238"/>
        <v>0</v>
      </c>
      <c r="G214" s="94"/>
      <c r="H214" s="115"/>
      <c r="I214" s="93">
        <f t="shared" si="239"/>
        <v>0</v>
      </c>
      <c r="J214" s="9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94"/>
      <c r="E215" s="115"/>
      <c r="F215" s="93">
        <f t="shared" si="238"/>
        <v>0</v>
      </c>
      <c r="G215" s="94"/>
      <c r="H215" s="115"/>
      <c r="I215" s="93">
        <f t="shared" si="239"/>
        <v>0</v>
      </c>
      <c r="J215" s="9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94"/>
      <c r="E216" s="115"/>
      <c r="F216" s="93">
        <f t="shared" si="238"/>
        <v>0</v>
      </c>
      <c r="G216" s="94"/>
      <c r="H216" s="115"/>
      <c r="I216" s="93">
        <f t="shared" si="239"/>
        <v>0</v>
      </c>
      <c r="J216" s="9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94"/>
      <c r="E217" s="115"/>
      <c r="F217" s="93">
        <f t="shared" si="238"/>
        <v>0</v>
      </c>
      <c r="G217" s="94"/>
      <c r="H217" s="115"/>
      <c r="I217" s="93">
        <f t="shared" si="239"/>
        <v>0</v>
      </c>
      <c r="J217" s="9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94"/>
      <c r="E218" s="115"/>
      <c r="F218" s="93">
        <f t="shared" si="238"/>
        <v>0</v>
      </c>
      <c r="G218" s="94"/>
      <c r="H218" s="115"/>
      <c r="I218" s="93">
        <f t="shared" si="239"/>
        <v>0</v>
      </c>
      <c r="J218" s="9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94"/>
      <c r="E219" s="115"/>
      <c r="F219" s="93">
        <f t="shared" si="238"/>
        <v>0</v>
      </c>
      <c r="G219" s="94"/>
      <c r="H219" s="115"/>
      <c r="I219" s="93">
        <f t="shared" si="239"/>
        <v>0</v>
      </c>
      <c r="J219" s="9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94"/>
      <c r="E220" s="115"/>
      <c r="F220" s="93">
        <f t="shared" si="238"/>
        <v>0</v>
      </c>
      <c r="G220" s="94"/>
      <c r="H220" s="115"/>
      <c r="I220" s="93">
        <f t="shared" si="239"/>
        <v>0</v>
      </c>
      <c r="J220" s="9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94"/>
      <c r="E225" s="115"/>
      <c r="F225" s="93">
        <f t="shared" si="238"/>
        <v>0</v>
      </c>
      <c r="G225" s="94"/>
      <c r="H225" s="115"/>
      <c r="I225" s="93">
        <f t="shared" si="239"/>
        <v>0</v>
      </c>
      <c r="J225" s="9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94"/>
      <c r="E226" s="115"/>
      <c r="F226" s="93">
        <f t="shared" si="238"/>
        <v>0</v>
      </c>
      <c r="G226" s="94"/>
      <c r="H226" s="115"/>
      <c r="I226" s="93">
        <f t="shared" si="239"/>
        <v>0</v>
      </c>
      <c r="J226" s="9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94"/>
      <c r="E227" s="115"/>
      <c r="F227" s="93">
        <f t="shared" si="238"/>
        <v>0</v>
      </c>
      <c r="G227" s="94"/>
      <c r="H227" s="115"/>
      <c r="I227" s="93">
        <f t="shared" si="239"/>
        <v>0</v>
      </c>
      <c r="J227" s="9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94"/>
      <c r="E228" s="115"/>
      <c r="F228" s="93">
        <f t="shared" si="238"/>
        <v>0</v>
      </c>
      <c r="G228" s="94"/>
      <c r="H228" s="115"/>
      <c r="I228" s="93">
        <f t="shared" si="239"/>
        <v>0</v>
      </c>
      <c r="J228" s="9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H23 K23 E23 E25 D34:E34 D45:E45 D47:E48 H70:H71 K70:K71 D73:E73 E70:E71 H75:H78 K75:K78 E75:E78 H132:H137 K132:K137 H139:H144 K139:K144 E132:E137 E139:E144 H149 K149 D146:E147 E149 H153:H155 K153:K155 E151 E153:E155 H159 K159 D157:E157 H161 K161 E159 H163:H166 K163:K166 E161 E163:E166 E168:E173 H191 K191 E191 H197:H200 K197:K200 E197:E200 E175:E180 H175:H180 K175:K180 H182:H189 K182:K189 E182:E189 E193:E195 H193:H195 K193:K195 D36:E36 D42:E43 H168:H173 K168:K173 H151 K151 H25 K25 G34:H34 G45:H45 G47:H48 G73:H73 G146:H147 G157:H157 G36:H36 G42:H43 J34:K34 J45:K45 J47:K48 J73:K73 J146:K147 J157:K157 J36:K36 J42:K43 K60:K61 E63:E64 H60:H61 K63:K64 E66:E68 K66:K68 H63:H64 H66:H68 D58:O58 H27:H29 E27:E29 K27:K29 D38:E40 G38:H40 J38:K40 D54:E54 G54:H54 J54:K54 E59 E61 E12:E21 K12:K21 H12:H21 D37:O37 K50:K52 H56:H57 H50:H52 E56:E57 E50:E52 K56:K57 K80:K130 H80:H130 E80:E130 K202:K211 E202:E211 H202:H211" name="Диапазон1_4_2_1"/>
    <protectedRange sqref="D197:D200 D193:D195 D191 D182:D189 D175:D180 D168:D173 D163:D166 D161 D159 D153:D155 D151 D149 D139:D144 D132:D137 D75:D78 D70:D71 D25 D23 G197:G200 G193:G195 G191 G182:G189 G175:G180 G168:G173 G163:G166 G161 G159 G153:G155 G151 G149 G139:G144 G132:G137 G75:G78 G70:G71 G25 G23 J197:J200 J193:J195 J191 J182:J189 J175:J180 J168:J173 J163:J166 J161 J159 J153:J155 J151 J149 J139:J144 J132:J137 J75:J78 J70:J71 J25 J23 G59:H59 J59:K59 G60:G61 D59:D68 G63:G64 J60:J61 G66:G68 J63:J64 J66:J68 E62:O62 E65:O65 G27:G29 D27:D29 J27:J29 E53 D55:E55 H53 G55:H55 K53 J55:K55 E60 D12:D21 G12:G21 J12:J21 J213:K228 G213:H228 D213:E228 J50:J53 G56:G57 G50:G53 D56:D57 D50:D53 J56:J57 J80:J130 D31:H31 D80:D130 G80:G130 J202:J211 D202:D211 G202:G211 D32:E33 G32:H33 F32:F34" name="Диапазон1_4_1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95" t="s">
        <v>253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C14" sqref="C14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O231"/>
  <sheetViews>
    <sheetView topLeftCell="A10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ht="42" customHeight="1" x14ac:dyDescent="0.25">
      <c r="A6" s="87"/>
      <c r="B6" s="87"/>
      <c r="C6" s="97" t="s">
        <v>129</v>
      </c>
      <c r="D6" s="88" t="s">
        <v>132</v>
      </c>
      <c r="E6" s="387" t="s">
        <v>254</v>
      </c>
      <c r="F6" s="387"/>
      <c r="G6" s="387"/>
      <c r="H6" s="387"/>
      <c r="I6" s="387"/>
      <c r="J6" s="387"/>
      <c r="K6" s="387"/>
      <c r="L6" s="387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95" t="s">
        <v>219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282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282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282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282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 topLeftCell="A145">
      <selection activeCell="C53" sqref="C53:C54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O231"/>
  <sheetViews>
    <sheetView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90.285156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87" t="s">
        <v>224</v>
      </c>
      <c r="F6" s="387"/>
      <c r="G6" s="387"/>
      <c r="H6" s="387"/>
      <c r="I6" s="387"/>
      <c r="J6" s="387"/>
      <c r="K6" s="387"/>
      <c r="L6" s="387"/>
      <c r="M6" s="62"/>
      <c r="N6" s="388" t="s">
        <v>173</v>
      </c>
      <c r="O6" s="388"/>
    </row>
    <row r="7" spans="1:15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7" si="23">D27+G27+J27</f>
        <v>0</v>
      </c>
      <c r="N27" s="91">
        <f t="shared" si="23"/>
        <v>0</v>
      </c>
      <c r="O27" s="92">
        <f t="shared" ref="O27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ref="M28" si="25">D28+G28+J28</f>
        <v>0</v>
      </c>
      <c r="N28" s="91">
        <f t="shared" ref="N28" si="26">E28+H28+K28</f>
        <v>0</v>
      </c>
      <c r="O28" s="92">
        <f t="shared" ref="O28" si="27">M28+N28</f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8">J29+K29</f>
        <v>0</v>
      </c>
      <c r="M29" s="91">
        <f t="shared" ref="M29" si="29">D29+G29+J29</f>
        <v>0</v>
      </c>
      <c r="N29" s="91">
        <f t="shared" ref="N29" si="30">E29+H29+K29</f>
        <v>0</v>
      </c>
      <c r="O29" s="92">
        <f t="shared" ref="O29" si="31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90">
        <f>SUM(D31:D34)</f>
        <v>0</v>
      </c>
      <c r="E30" s="90">
        <f t="shared" ref="E30:O30" si="32">SUM(E31:E34)</f>
        <v>0</v>
      </c>
      <c r="F30" s="90">
        <f t="shared" si="32"/>
        <v>0</v>
      </c>
      <c r="G30" s="90">
        <f t="shared" si="32"/>
        <v>0</v>
      </c>
      <c r="H30" s="90">
        <f t="shared" si="32"/>
        <v>0</v>
      </c>
      <c r="I30" s="90">
        <f t="shared" si="32"/>
        <v>0</v>
      </c>
      <c r="J30" s="90">
        <f t="shared" si="32"/>
        <v>0</v>
      </c>
      <c r="K30" s="90">
        <f t="shared" si="32"/>
        <v>0</v>
      </c>
      <c r="L30" s="90">
        <f t="shared" si="32"/>
        <v>0</v>
      </c>
      <c r="M30" s="90">
        <f t="shared" si="32"/>
        <v>0</v>
      </c>
      <c r="N30" s="90">
        <f t="shared" si="32"/>
        <v>0</v>
      </c>
      <c r="O30" s="90">
        <f t="shared" si="32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282">
        <f t="shared" si="20"/>
        <v>0</v>
      </c>
      <c r="G31" s="114"/>
      <c r="H31" s="114"/>
      <c r="I31" s="90">
        <f t="shared" si="21"/>
        <v>0</v>
      </c>
      <c r="J31" s="117"/>
      <c r="K31" s="117"/>
      <c r="L31" s="90">
        <f t="shared" ref="L31:L34" si="33">J31+K31</f>
        <v>0</v>
      </c>
      <c r="M31" s="90">
        <f t="shared" ref="M31" si="34">D31+G31+J31</f>
        <v>0</v>
      </c>
      <c r="N31" s="90">
        <f t="shared" ref="N31" si="35">E31+H31+K31</f>
        <v>0</v>
      </c>
      <c r="O31" s="90">
        <f t="shared" ref="O31" si="36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282">
        <f t="shared" si="20"/>
        <v>0</v>
      </c>
      <c r="G32" s="114"/>
      <c r="H32" s="114"/>
      <c r="I32" s="90">
        <f t="shared" si="21"/>
        <v>0</v>
      </c>
      <c r="J32" s="117"/>
      <c r="K32" s="117"/>
      <c r="L32" s="90">
        <f t="shared" si="33"/>
        <v>0</v>
      </c>
      <c r="M32" s="90">
        <f t="shared" ref="M32:M34" si="37">D32+G32+J32</f>
        <v>0</v>
      </c>
      <c r="N32" s="90">
        <f t="shared" ref="N32:N34" si="38">E32+H32+K32</f>
        <v>0</v>
      </c>
      <c r="O32" s="90">
        <f t="shared" ref="O32:O34" si="39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282">
        <f t="shared" si="20"/>
        <v>0</v>
      </c>
      <c r="G33" s="114"/>
      <c r="H33" s="114"/>
      <c r="I33" s="90">
        <f t="shared" si="21"/>
        <v>0</v>
      </c>
      <c r="J33" s="117"/>
      <c r="K33" s="117"/>
      <c r="L33" s="90">
        <f t="shared" si="33"/>
        <v>0</v>
      </c>
      <c r="M33" s="90">
        <f t="shared" si="37"/>
        <v>0</v>
      </c>
      <c r="N33" s="90">
        <f t="shared" si="38"/>
        <v>0</v>
      </c>
      <c r="O33" s="90">
        <f t="shared" si="39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282">
        <f t="shared" si="20"/>
        <v>0</v>
      </c>
      <c r="G34" s="115"/>
      <c r="H34" s="115"/>
      <c r="I34" s="90">
        <f t="shared" si="21"/>
        <v>0</v>
      </c>
      <c r="J34" s="115"/>
      <c r="K34" s="115"/>
      <c r="L34" s="90">
        <f t="shared" si="33"/>
        <v>0</v>
      </c>
      <c r="M34" s="90">
        <f t="shared" si="37"/>
        <v>0</v>
      </c>
      <c r="N34" s="90">
        <f t="shared" si="38"/>
        <v>0</v>
      </c>
      <c r="O34" s="90">
        <f t="shared" si="39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40">E36</f>
        <v>0</v>
      </c>
      <c r="F35" s="91">
        <f t="shared" si="40"/>
        <v>0</v>
      </c>
      <c r="G35" s="91">
        <f t="shared" si="40"/>
        <v>0</v>
      </c>
      <c r="H35" s="91">
        <f t="shared" si="40"/>
        <v>0</v>
      </c>
      <c r="I35" s="91">
        <f t="shared" si="40"/>
        <v>0</v>
      </c>
      <c r="J35" s="91">
        <f t="shared" si="40"/>
        <v>0</v>
      </c>
      <c r="K35" s="91">
        <f t="shared" si="40"/>
        <v>0</v>
      </c>
      <c r="L35" s="91">
        <f t="shared" si="40"/>
        <v>0</v>
      </c>
      <c r="M35" s="91">
        <f t="shared" si="40"/>
        <v>0</v>
      </c>
      <c r="N35" s="91">
        <f t="shared" si="40"/>
        <v>0</v>
      </c>
      <c r="O35" s="91">
        <f t="shared" si="40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41">D36+E36</f>
        <v>0</v>
      </c>
      <c r="G36" s="94"/>
      <c r="H36" s="115"/>
      <c r="I36" s="93">
        <f t="shared" ref="I36:I40" si="42">G36+H36</f>
        <v>0</v>
      </c>
      <c r="J36" s="94"/>
      <c r="K36" s="115"/>
      <c r="L36" s="93">
        <f t="shared" ref="L36:L40" si="43">J36+K36</f>
        <v>0</v>
      </c>
      <c r="M36" s="91">
        <f t="shared" ref="M36:N40" si="44">D36+G36+J36</f>
        <v>0</v>
      </c>
      <c r="N36" s="91">
        <f t="shared" si="44"/>
        <v>0</v>
      </c>
      <c r="O36" s="92">
        <f t="shared" ref="O36:O40" si="45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1">
        <f>SUM(D38:D40)</f>
        <v>0</v>
      </c>
      <c r="E37" s="91">
        <f>SUM(E38:E40)</f>
        <v>0</v>
      </c>
      <c r="F37" s="91">
        <f t="shared" ref="F37:O37" si="46">SUM(F38:F40)</f>
        <v>0</v>
      </c>
      <c r="G37" s="91">
        <f t="shared" si="46"/>
        <v>0</v>
      </c>
      <c r="H37" s="91">
        <f t="shared" si="46"/>
        <v>0</v>
      </c>
      <c r="I37" s="91">
        <f t="shared" si="46"/>
        <v>0</v>
      </c>
      <c r="J37" s="91">
        <f t="shared" si="46"/>
        <v>0</v>
      </c>
      <c r="K37" s="91">
        <f t="shared" si="46"/>
        <v>0</v>
      </c>
      <c r="L37" s="91">
        <f t="shared" si="46"/>
        <v>0</v>
      </c>
      <c r="M37" s="91">
        <f t="shared" si="46"/>
        <v>0</v>
      </c>
      <c r="N37" s="91">
        <f t="shared" si="46"/>
        <v>0</v>
      </c>
      <c r="O37" s="91">
        <f t="shared" si="46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7">D38+E38</f>
        <v>0</v>
      </c>
      <c r="G38" s="94"/>
      <c r="H38" s="115"/>
      <c r="I38" s="93">
        <f t="shared" ref="I38" si="48">G38+H38</f>
        <v>0</v>
      </c>
      <c r="J38" s="94"/>
      <c r="K38" s="115"/>
      <c r="L38" s="93">
        <f t="shared" ref="L38" si="49">J38+K38</f>
        <v>0</v>
      </c>
      <c r="M38" s="91">
        <f t="shared" ref="M38" si="50">D38+G38+J38</f>
        <v>0</v>
      </c>
      <c r="N38" s="91">
        <f t="shared" ref="N38" si="51">E38+H38+K38</f>
        <v>0</v>
      </c>
      <c r="O38" s="92">
        <f t="shared" ref="O38" si="52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3">D39+E39</f>
        <v>0</v>
      </c>
      <c r="G39" s="94"/>
      <c r="H39" s="115"/>
      <c r="I39" s="93">
        <f t="shared" ref="I39" si="54">G39+H39</f>
        <v>0</v>
      </c>
      <c r="J39" s="94"/>
      <c r="K39" s="115"/>
      <c r="L39" s="93">
        <f t="shared" ref="L39" si="55">J39+K39</f>
        <v>0</v>
      </c>
      <c r="M39" s="91">
        <f t="shared" ref="M39" si="56">D39+G39+J39</f>
        <v>0</v>
      </c>
      <c r="N39" s="91">
        <f t="shared" ref="N39" si="57">E39+H39+K39</f>
        <v>0</v>
      </c>
      <c r="O39" s="92">
        <f t="shared" ref="O39" si="58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41"/>
        <v>0</v>
      </c>
      <c r="G40" s="94"/>
      <c r="H40" s="115"/>
      <c r="I40" s="93">
        <f t="shared" si="42"/>
        <v>0</v>
      </c>
      <c r="J40" s="94"/>
      <c r="K40" s="115"/>
      <c r="L40" s="93">
        <f t="shared" si="43"/>
        <v>0</v>
      </c>
      <c r="M40" s="91">
        <f t="shared" si="44"/>
        <v>0</v>
      </c>
      <c r="N40" s="91">
        <f t="shared" si="44"/>
        <v>0</v>
      </c>
      <c r="O40" s="92">
        <f t="shared" si="45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9">SUM(D42:D43)</f>
        <v>0</v>
      </c>
      <c r="E41" s="242">
        <f t="shared" si="59"/>
        <v>0</v>
      </c>
      <c r="F41" s="242">
        <f t="shared" si="59"/>
        <v>0</v>
      </c>
      <c r="G41" s="242">
        <f t="shared" si="59"/>
        <v>0</v>
      </c>
      <c r="H41" s="242">
        <f t="shared" si="59"/>
        <v>0</v>
      </c>
      <c r="I41" s="242">
        <f t="shared" si="59"/>
        <v>0</v>
      </c>
      <c r="J41" s="242">
        <f t="shared" si="59"/>
        <v>0</v>
      </c>
      <c r="K41" s="242">
        <f t="shared" si="59"/>
        <v>0</v>
      </c>
      <c r="L41" s="242">
        <f t="shared" si="59"/>
        <v>0</v>
      </c>
      <c r="M41" s="242">
        <f t="shared" si="59"/>
        <v>0</v>
      </c>
      <c r="N41" s="242">
        <f t="shared" si="59"/>
        <v>0</v>
      </c>
      <c r="O41" s="242">
        <f t="shared" si="59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60">D42+E42</f>
        <v>0</v>
      </c>
      <c r="G42" s="94"/>
      <c r="H42" s="115"/>
      <c r="I42" s="93">
        <f t="shared" ref="I42:I43" si="61">G42+H42</f>
        <v>0</v>
      </c>
      <c r="J42" s="94"/>
      <c r="K42" s="115"/>
      <c r="L42" s="93">
        <f t="shared" ref="L42:L43" si="62">J42+K42</f>
        <v>0</v>
      </c>
      <c r="M42" s="91">
        <f t="shared" ref="M42:N43" si="63">D42+G42+J42</f>
        <v>0</v>
      </c>
      <c r="N42" s="91">
        <f t="shared" si="63"/>
        <v>0</v>
      </c>
      <c r="O42" s="92">
        <f t="shared" ref="O42:O43" si="64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60"/>
        <v>0</v>
      </c>
      <c r="G43" s="94"/>
      <c r="H43" s="115"/>
      <c r="I43" s="93">
        <f t="shared" si="61"/>
        <v>0</v>
      </c>
      <c r="J43" s="94"/>
      <c r="K43" s="115"/>
      <c r="L43" s="93">
        <f t="shared" si="62"/>
        <v>0</v>
      </c>
      <c r="M43" s="91">
        <f t="shared" si="63"/>
        <v>0</v>
      </c>
      <c r="N43" s="91">
        <f t="shared" si="63"/>
        <v>0</v>
      </c>
      <c r="O43" s="92">
        <f t="shared" si="64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5">SUM(D45:D45)</f>
        <v>0</v>
      </c>
      <c r="E44" s="91">
        <f t="shared" si="65"/>
        <v>0</v>
      </c>
      <c r="F44" s="91">
        <f t="shared" si="65"/>
        <v>0</v>
      </c>
      <c r="G44" s="91">
        <f t="shared" si="65"/>
        <v>0</v>
      </c>
      <c r="H44" s="91">
        <f t="shared" si="65"/>
        <v>0</v>
      </c>
      <c r="I44" s="91">
        <f t="shared" si="65"/>
        <v>0</v>
      </c>
      <c r="J44" s="91">
        <f t="shared" si="65"/>
        <v>0</v>
      </c>
      <c r="K44" s="91">
        <f t="shared" si="65"/>
        <v>0</v>
      </c>
      <c r="L44" s="91">
        <f t="shared" si="65"/>
        <v>0</v>
      </c>
      <c r="M44" s="91">
        <f t="shared" si="65"/>
        <v>0</v>
      </c>
      <c r="N44" s="91">
        <f t="shared" si="65"/>
        <v>0</v>
      </c>
      <c r="O44" s="91">
        <f t="shared" si="65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6">D45+E45</f>
        <v>0</v>
      </c>
      <c r="G45" s="94"/>
      <c r="H45" s="115"/>
      <c r="I45" s="93">
        <f t="shared" ref="I45" si="67">G45+H45</f>
        <v>0</v>
      </c>
      <c r="J45" s="94"/>
      <c r="K45" s="115"/>
      <c r="L45" s="93">
        <f t="shared" ref="L45" si="68">J45+K45</f>
        <v>0</v>
      </c>
      <c r="M45" s="91">
        <f t="shared" ref="M45:N45" si="69">D45+G45+J45</f>
        <v>0</v>
      </c>
      <c r="N45" s="91">
        <f t="shared" si="69"/>
        <v>0</v>
      </c>
      <c r="O45" s="92">
        <f t="shared" ref="O45" si="70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71">SUM(D47:D48)</f>
        <v>0</v>
      </c>
      <c r="E46" s="91">
        <f t="shared" si="71"/>
        <v>0</v>
      </c>
      <c r="F46" s="91">
        <f t="shared" si="71"/>
        <v>0</v>
      </c>
      <c r="G46" s="91">
        <f t="shared" si="71"/>
        <v>0</v>
      </c>
      <c r="H46" s="91">
        <f t="shared" si="71"/>
        <v>0</v>
      </c>
      <c r="I46" s="91">
        <f t="shared" si="71"/>
        <v>0</v>
      </c>
      <c r="J46" s="91">
        <f t="shared" si="71"/>
        <v>0</v>
      </c>
      <c r="K46" s="91">
        <f t="shared" si="71"/>
        <v>0</v>
      </c>
      <c r="L46" s="91">
        <f t="shared" si="71"/>
        <v>0</v>
      </c>
      <c r="M46" s="91">
        <f t="shared" si="71"/>
        <v>0</v>
      </c>
      <c r="N46" s="91">
        <f t="shared" si="71"/>
        <v>0</v>
      </c>
      <c r="O46" s="91">
        <f t="shared" si="71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72">D47+E47</f>
        <v>0</v>
      </c>
      <c r="G47" s="94"/>
      <c r="H47" s="115"/>
      <c r="I47" s="93">
        <f t="shared" ref="I47:I48" si="73">G47+H47</f>
        <v>0</v>
      </c>
      <c r="J47" s="94"/>
      <c r="K47" s="115"/>
      <c r="L47" s="93">
        <f t="shared" ref="L47:L48" si="74">J47+K47</f>
        <v>0</v>
      </c>
      <c r="M47" s="91">
        <f t="shared" ref="M47:N48" si="75">D47+G47+J47</f>
        <v>0</v>
      </c>
      <c r="N47" s="91">
        <f t="shared" si="75"/>
        <v>0</v>
      </c>
      <c r="O47" s="92">
        <f t="shared" ref="O47:O48" si="76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72"/>
        <v>0</v>
      </c>
      <c r="G48" s="94"/>
      <c r="H48" s="115"/>
      <c r="I48" s="93">
        <f t="shared" si="73"/>
        <v>0</v>
      </c>
      <c r="J48" s="94"/>
      <c r="K48" s="115"/>
      <c r="L48" s="93">
        <f t="shared" si="74"/>
        <v>0</v>
      </c>
      <c r="M48" s="91">
        <f t="shared" si="75"/>
        <v>0</v>
      </c>
      <c r="N48" s="91">
        <f t="shared" si="75"/>
        <v>0</v>
      </c>
      <c r="O48" s="92">
        <f t="shared" si="76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7">SUM(D50:D57)</f>
        <v>0</v>
      </c>
      <c r="E49" s="91">
        <f t="shared" si="77"/>
        <v>0</v>
      </c>
      <c r="F49" s="91">
        <f t="shared" si="77"/>
        <v>0</v>
      </c>
      <c r="G49" s="91">
        <f t="shared" si="77"/>
        <v>0</v>
      </c>
      <c r="H49" s="91">
        <f t="shared" si="77"/>
        <v>0</v>
      </c>
      <c r="I49" s="91">
        <f t="shared" si="77"/>
        <v>0</v>
      </c>
      <c r="J49" s="91">
        <f t="shared" si="77"/>
        <v>0</v>
      </c>
      <c r="K49" s="91">
        <f t="shared" si="77"/>
        <v>0</v>
      </c>
      <c r="L49" s="91">
        <f t="shared" si="77"/>
        <v>0</v>
      </c>
      <c r="M49" s="91">
        <f t="shared" si="77"/>
        <v>0</v>
      </c>
      <c r="N49" s="91">
        <f t="shared" si="77"/>
        <v>0</v>
      </c>
      <c r="O49" s="91">
        <f t="shared" si="77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8">D50+E50</f>
        <v>0</v>
      </c>
      <c r="G50" s="114"/>
      <c r="H50" s="115"/>
      <c r="I50" s="93">
        <f t="shared" ref="I50:I57" si="79">G50+H50</f>
        <v>0</v>
      </c>
      <c r="J50" s="114"/>
      <c r="K50" s="115"/>
      <c r="L50" s="93">
        <f t="shared" ref="L50:L57" si="80">J50+K50</f>
        <v>0</v>
      </c>
      <c r="M50" s="91">
        <f t="shared" ref="M50:N57" si="81">D50+G50+J50</f>
        <v>0</v>
      </c>
      <c r="N50" s="91">
        <f t="shared" si="81"/>
        <v>0</v>
      </c>
      <c r="O50" s="92">
        <f t="shared" ref="O50:O57" si="82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3">D51+G51+J51</f>
        <v>0</v>
      </c>
      <c r="N51" s="91">
        <f t="shared" si="83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3"/>
        <v>0</v>
      </c>
      <c r="N52" s="91">
        <f t="shared" si="83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3"/>
        <v>0</v>
      </c>
      <c r="N53" s="91">
        <f t="shared" si="83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3"/>
        <v>0</v>
      </c>
      <c r="N54" s="91">
        <f t="shared" si="83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3"/>
        <v>0</v>
      </c>
      <c r="N55" s="91">
        <f t="shared" si="83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8"/>
        <v>0</v>
      </c>
      <c r="G56" s="114"/>
      <c r="H56" s="115"/>
      <c r="I56" s="248">
        <f t="shared" si="79"/>
        <v>0</v>
      </c>
      <c r="J56" s="114"/>
      <c r="K56" s="115"/>
      <c r="L56" s="248">
        <f t="shared" si="80"/>
        <v>0</v>
      </c>
      <c r="M56" s="242">
        <f t="shared" si="81"/>
        <v>0</v>
      </c>
      <c r="N56" s="242">
        <f t="shared" si="81"/>
        <v>0</v>
      </c>
      <c r="O56" s="249">
        <f t="shared" si="82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8"/>
        <v>0</v>
      </c>
      <c r="G57" s="114"/>
      <c r="H57" s="115"/>
      <c r="I57" s="248">
        <f t="shared" si="79"/>
        <v>0</v>
      </c>
      <c r="J57" s="114"/>
      <c r="K57" s="115"/>
      <c r="L57" s="248">
        <f t="shared" si="80"/>
        <v>0</v>
      </c>
      <c r="M57" s="242">
        <f t="shared" si="81"/>
        <v>0</v>
      </c>
      <c r="N57" s="242">
        <f t="shared" si="81"/>
        <v>0</v>
      </c>
      <c r="O57" s="249">
        <f t="shared" si="82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4">SUM(E59:E61)</f>
        <v>0</v>
      </c>
      <c r="F58" s="92">
        <f t="shared" si="84"/>
        <v>0</v>
      </c>
      <c r="G58" s="92">
        <f t="shared" si="84"/>
        <v>0</v>
      </c>
      <c r="H58" s="92">
        <f t="shared" si="84"/>
        <v>0</v>
      </c>
      <c r="I58" s="92">
        <f t="shared" si="84"/>
        <v>0</v>
      </c>
      <c r="J58" s="92">
        <f t="shared" si="84"/>
        <v>0</v>
      </c>
      <c r="K58" s="92">
        <f t="shared" si="84"/>
        <v>0</v>
      </c>
      <c r="L58" s="92">
        <f t="shared" si="84"/>
        <v>0</v>
      </c>
      <c r="M58" s="92">
        <f t="shared" si="84"/>
        <v>0</v>
      </c>
      <c r="N58" s="92">
        <f t="shared" si="84"/>
        <v>0</v>
      </c>
      <c r="O58" s="92">
        <f t="shared" si="84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5">D59+E59</f>
        <v>0</v>
      </c>
      <c r="G59" s="114"/>
      <c r="H59" s="93"/>
      <c r="I59" s="99">
        <f t="shared" ref="I59:I61" si="86">G59+H59</f>
        <v>0</v>
      </c>
      <c r="J59" s="114"/>
      <c r="K59" s="93"/>
      <c r="L59" s="99">
        <f t="shared" ref="L59:L60" si="87">J59+K59</f>
        <v>0</v>
      </c>
      <c r="M59" s="99">
        <f t="shared" ref="M59" si="88">D59+G59+J59</f>
        <v>0</v>
      </c>
      <c r="N59" s="99">
        <f t="shared" ref="N59" si="89">E59+H59+K59</f>
        <v>0</v>
      </c>
      <c r="O59" s="99">
        <f t="shared" ref="O59:O60" si="90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5"/>
        <v>0</v>
      </c>
      <c r="G60" s="114"/>
      <c r="H60" s="114"/>
      <c r="I60" s="93">
        <f t="shared" si="86"/>
        <v>0</v>
      </c>
      <c r="J60" s="114"/>
      <c r="K60" s="114"/>
      <c r="L60" s="93">
        <f t="shared" si="87"/>
        <v>0</v>
      </c>
      <c r="M60" s="91">
        <f t="shared" ref="M60:N60" si="91">D60+G60+J60</f>
        <v>0</v>
      </c>
      <c r="N60" s="91">
        <f t="shared" si="91"/>
        <v>0</v>
      </c>
      <c r="O60" s="92">
        <f t="shared" si="90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5"/>
        <v>0</v>
      </c>
      <c r="G61" s="114"/>
      <c r="H61" s="115"/>
      <c r="I61" s="93">
        <f t="shared" si="86"/>
        <v>0</v>
      </c>
      <c r="J61" s="114"/>
      <c r="K61" s="115"/>
      <c r="L61" s="93">
        <f t="shared" ref="L61" si="92">J61+K61</f>
        <v>0</v>
      </c>
      <c r="M61" s="91">
        <f t="shared" ref="M61" si="93">D61+G61+J61</f>
        <v>0</v>
      </c>
      <c r="N61" s="91">
        <f t="shared" ref="N61" si="94">E61+H61+K61</f>
        <v>0</v>
      </c>
      <c r="O61" s="92">
        <f t="shared" ref="O61" si="95">M61+N61</f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96">SUM(E63:E64)</f>
        <v>0</v>
      </c>
      <c r="F62" s="100">
        <f t="shared" si="96"/>
        <v>0</v>
      </c>
      <c r="G62" s="100">
        <f t="shared" si="96"/>
        <v>0</v>
      </c>
      <c r="H62" s="100">
        <f t="shared" si="96"/>
        <v>0</v>
      </c>
      <c r="I62" s="100">
        <f t="shared" si="96"/>
        <v>0</v>
      </c>
      <c r="J62" s="100">
        <f t="shared" si="96"/>
        <v>0</v>
      </c>
      <c r="K62" s="100">
        <f t="shared" si="96"/>
        <v>0</v>
      </c>
      <c r="L62" s="100">
        <f t="shared" si="96"/>
        <v>0</v>
      </c>
      <c r="M62" s="100">
        <f t="shared" si="96"/>
        <v>0</v>
      </c>
      <c r="N62" s="100">
        <f t="shared" si="96"/>
        <v>0</v>
      </c>
      <c r="O62" s="100">
        <f t="shared" si="96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7">D63+E63</f>
        <v>0</v>
      </c>
      <c r="G63" s="117"/>
      <c r="H63" s="118"/>
      <c r="I63" s="99">
        <f t="shared" ref="I63:I64" si="98">G63+H63</f>
        <v>0</v>
      </c>
      <c r="J63" s="117"/>
      <c r="K63" s="118"/>
      <c r="L63" s="99">
        <f t="shared" ref="L63:L64" si="99">J63+K63</f>
        <v>0</v>
      </c>
      <c r="M63" s="91">
        <f>D63+G63+J63</f>
        <v>0</v>
      </c>
      <c r="N63" s="91">
        <f>E63+H63+K63</f>
        <v>0</v>
      </c>
      <c r="O63" s="92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7"/>
        <v>0</v>
      </c>
      <c r="G64" s="114"/>
      <c r="H64" s="115"/>
      <c r="I64" s="93">
        <f t="shared" si="98"/>
        <v>0</v>
      </c>
      <c r="J64" s="114"/>
      <c r="K64" s="115"/>
      <c r="L64" s="93">
        <f t="shared" si="99"/>
        <v>0</v>
      </c>
      <c r="M64" s="91">
        <f t="shared" ref="M64:N64" si="100">D64+G64+J64</f>
        <v>0</v>
      </c>
      <c r="N64" s="91">
        <f t="shared" si="100"/>
        <v>0</v>
      </c>
      <c r="O64" s="92">
        <f t="shared" ref="O64" si="101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0">
        <f>SUM(D66:D68)</f>
        <v>0</v>
      </c>
      <c r="E65" s="100">
        <f t="shared" ref="E65:O65" si="102">SUM(E66:E68)</f>
        <v>0</v>
      </c>
      <c r="F65" s="100">
        <f t="shared" si="102"/>
        <v>0</v>
      </c>
      <c r="G65" s="100">
        <f t="shared" si="102"/>
        <v>0</v>
      </c>
      <c r="H65" s="100">
        <f t="shared" si="102"/>
        <v>0</v>
      </c>
      <c r="I65" s="100">
        <f t="shared" si="102"/>
        <v>0</v>
      </c>
      <c r="J65" s="100">
        <f t="shared" si="102"/>
        <v>0</v>
      </c>
      <c r="K65" s="100">
        <f t="shared" si="102"/>
        <v>0</v>
      </c>
      <c r="L65" s="100">
        <f t="shared" si="102"/>
        <v>0</v>
      </c>
      <c r="M65" s="100">
        <f t="shared" si="102"/>
        <v>0</v>
      </c>
      <c r="N65" s="100">
        <f t="shared" si="102"/>
        <v>0</v>
      </c>
      <c r="O65" s="100">
        <f t="shared" si="102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99">
        <f t="shared" ref="F66:F68" si="103">D66+E66</f>
        <v>0</v>
      </c>
      <c r="G66" s="114"/>
      <c r="H66" s="115"/>
      <c r="I66" s="99">
        <f t="shared" ref="I66:I68" si="104">G66+H66</f>
        <v>0</v>
      </c>
      <c r="J66" s="114"/>
      <c r="K66" s="115"/>
      <c r="L66" s="99">
        <f t="shared" ref="L66:L68" si="105">J66+K66</f>
        <v>0</v>
      </c>
      <c r="M66" s="90">
        <f t="shared" ref="M66" si="106">D66+G66+J66</f>
        <v>0</v>
      </c>
      <c r="N66" s="90">
        <f t="shared" ref="N66" si="107">E66+H66+K66</f>
        <v>0</v>
      </c>
      <c r="O66" s="90">
        <f t="shared" ref="O66" si="108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103"/>
        <v>0</v>
      </c>
      <c r="G67" s="114"/>
      <c r="H67" s="115"/>
      <c r="I67" s="93">
        <f t="shared" si="104"/>
        <v>0</v>
      </c>
      <c r="J67" s="114"/>
      <c r="K67" s="115"/>
      <c r="L67" s="93">
        <f t="shared" si="105"/>
        <v>0</v>
      </c>
      <c r="M67" s="91">
        <f t="shared" ref="M67:N68" si="109">D67+G67+J67</f>
        <v>0</v>
      </c>
      <c r="N67" s="91">
        <f t="shared" si="109"/>
        <v>0</v>
      </c>
      <c r="O67" s="92">
        <f t="shared" ref="O67:O68" si="110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103"/>
        <v>0</v>
      </c>
      <c r="G68" s="114"/>
      <c r="H68" s="115"/>
      <c r="I68" s="93">
        <f t="shared" si="104"/>
        <v>0</v>
      </c>
      <c r="J68" s="114"/>
      <c r="K68" s="115"/>
      <c r="L68" s="93">
        <f t="shared" si="105"/>
        <v>0</v>
      </c>
      <c r="M68" s="91">
        <f t="shared" si="109"/>
        <v>0</v>
      </c>
      <c r="N68" s="91">
        <f t="shared" si="109"/>
        <v>0</v>
      </c>
      <c r="O68" s="92">
        <f t="shared" si="110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11">SUM(E70:E71)</f>
        <v>0</v>
      </c>
      <c r="F69" s="90">
        <f t="shared" si="111"/>
        <v>0</v>
      </c>
      <c r="G69" s="90">
        <f t="shared" si="111"/>
        <v>0</v>
      </c>
      <c r="H69" s="90">
        <f t="shared" si="111"/>
        <v>0</v>
      </c>
      <c r="I69" s="90">
        <f t="shared" si="111"/>
        <v>0</v>
      </c>
      <c r="J69" s="90">
        <f t="shared" si="111"/>
        <v>0</v>
      </c>
      <c r="K69" s="90">
        <f t="shared" si="111"/>
        <v>0</v>
      </c>
      <c r="L69" s="90">
        <f t="shared" si="111"/>
        <v>0</v>
      </c>
      <c r="M69" s="90">
        <f t="shared" si="111"/>
        <v>0</v>
      </c>
      <c r="N69" s="90">
        <f t="shared" si="111"/>
        <v>0</v>
      </c>
      <c r="O69" s="90">
        <f t="shared" si="111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12">D70+E70</f>
        <v>0</v>
      </c>
      <c r="G70" s="114"/>
      <c r="H70" s="115"/>
      <c r="I70" s="93">
        <f t="shared" ref="I70:I71" si="113">G70+H70</f>
        <v>0</v>
      </c>
      <c r="J70" s="114"/>
      <c r="K70" s="115"/>
      <c r="L70" s="93">
        <f t="shared" ref="L70:L71" si="114">J70+K70</f>
        <v>0</v>
      </c>
      <c r="M70" s="91">
        <f t="shared" ref="M70:N71" si="115">D70+G70+J70</f>
        <v>0</v>
      </c>
      <c r="N70" s="91">
        <f t="shared" si="115"/>
        <v>0</v>
      </c>
      <c r="O70" s="92">
        <f t="shared" ref="O70:O71" si="116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12"/>
        <v>0</v>
      </c>
      <c r="G71" s="114"/>
      <c r="H71" s="115"/>
      <c r="I71" s="93">
        <f t="shared" si="113"/>
        <v>0</v>
      </c>
      <c r="J71" s="114"/>
      <c r="K71" s="115"/>
      <c r="L71" s="93">
        <f t="shared" si="114"/>
        <v>0</v>
      </c>
      <c r="M71" s="91">
        <f t="shared" si="115"/>
        <v>0</v>
      </c>
      <c r="N71" s="91">
        <f t="shared" si="115"/>
        <v>0</v>
      </c>
      <c r="O71" s="92">
        <f t="shared" si="116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7">SUM(D73:D73)</f>
        <v>0</v>
      </c>
      <c r="E72" s="90">
        <f t="shared" si="117"/>
        <v>0</v>
      </c>
      <c r="F72" s="90">
        <f t="shared" si="117"/>
        <v>0</v>
      </c>
      <c r="G72" s="90">
        <f t="shared" si="117"/>
        <v>0</v>
      </c>
      <c r="H72" s="90">
        <f t="shared" si="117"/>
        <v>0</v>
      </c>
      <c r="I72" s="90">
        <f t="shared" si="117"/>
        <v>0</v>
      </c>
      <c r="J72" s="90">
        <f t="shared" si="117"/>
        <v>0</v>
      </c>
      <c r="K72" s="90">
        <f t="shared" si="117"/>
        <v>0</v>
      </c>
      <c r="L72" s="90">
        <f t="shared" si="117"/>
        <v>0</v>
      </c>
      <c r="M72" s="90">
        <f t="shared" si="117"/>
        <v>0</v>
      </c>
      <c r="N72" s="90">
        <f t="shared" si="117"/>
        <v>0</v>
      </c>
      <c r="O72" s="90">
        <f t="shared" si="117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8">D73+E73</f>
        <v>0</v>
      </c>
      <c r="G73" s="94"/>
      <c r="H73" s="115"/>
      <c r="I73" s="93">
        <f t="shared" ref="I73" si="119">G73+H73</f>
        <v>0</v>
      </c>
      <c r="J73" s="94"/>
      <c r="K73" s="115"/>
      <c r="L73" s="93">
        <f t="shared" ref="L73" si="120">J73+K73</f>
        <v>0</v>
      </c>
      <c r="M73" s="91">
        <f t="shared" ref="M73:N73" si="121">D73+G73+J73</f>
        <v>0</v>
      </c>
      <c r="N73" s="91">
        <f t="shared" si="121"/>
        <v>0</v>
      </c>
      <c r="O73" s="92">
        <f t="shared" ref="O73" si="122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23">SUM(E75:E78)</f>
        <v>0</v>
      </c>
      <c r="F74" s="90">
        <f t="shared" si="123"/>
        <v>0</v>
      </c>
      <c r="G74" s="90">
        <f t="shared" si="123"/>
        <v>0</v>
      </c>
      <c r="H74" s="90">
        <f t="shared" si="123"/>
        <v>0</v>
      </c>
      <c r="I74" s="90">
        <f t="shared" si="123"/>
        <v>0</v>
      </c>
      <c r="J74" s="90">
        <f t="shared" si="123"/>
        <v>0</v>
      </c>
      <c r="K74" s="90">
        <f t="shared" si="123"/>
        <v>0</v>
      </c>
      <c r="L74" s="90">
        <f t="shared" si="123"/>
        <v>0</v>
      </c>
      <c r="M74" s="90">
        <f t="shared" si="123"/>
        <v>0</v>
      </c>
      <c r="N74" s="90">
        <f t="shared" si="123"/>
        <v>0</v>
      </c>
      <c r="O74" s="90">
        <f t="shared" si="123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24">D75+E75</f>
        <v>0</v>
      </c>
      <c r="G75" s="114"/>
      <c r="H75" s="115"/>
      <c r="I75" s="93">
        <f t="shared" ref="I75:I78" si="125">G75+H75</f>
        <v>0</v>
      </c>
      <c r="J75" s="114"/>
      <c r="K75" s="115"/>
      <c r="L75" s="93">
        <f t="shared" ref="L75:L78" si="126">J75+K75</f>
        <v>0</v>
      </c>
      <c r="M75" s="91">
        <f t="shared" ref="M75:N78" si="127">D75+G75+J75</f>
        <v>0</v>
      </c>
      <c r="N75" s="91">
        <f t="shared" si="127"/>
        <v>0</v>
      </c>
      <c r="O75" s="92">
        <f t="shared" ref="O75:O78" si="128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24"/>
        <v>0</v>
      </c>
      <c r="G76" s="114"/>
      <c r="H76" s="115"/>
      <c r="I76" s="93">
        <f t="shared" si="125"/>
        <v>0</v>
      </c>
      <c r="J76" s="114"/>
      <c r="K76" s="115"/>
      <c r="L76" s="93">
        <f t="shared" si="126"/>
        <v>0</v>
      </c>
      <c r="M76" s="91">
        <f t="shared" si="127"/>
        <v>0</v>
      </c>
      <c r="N76" s="91">
        <f t="shared" si="127"/>
        <v>0</v>
      </c>
      <c r="O76" s="92">
        <f t="shared" si="128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24"/>
        <v>0</v>
      </c>
      <c r="G77" s="114"/>
      <c r="H77" s="115"/>
      <c r="I77" s="93">
        <f t="shared" si="125"/>
        <v>0</v>
      </c>
      <c r="J77" s="114"/>
      <c r="K77" s="115"/>
      <c r="L77" s="93">
        <f t="shared" si="126"/>
        <v>0</v>
      </c>
      <c r="M77" s="91">
        <f t="shared" si="127"/>
        <v>0</v>
      </c>
      <c r="N77" s="91">
        <f t="shared" si="127"/>
        <v>0</v>
      </c>
      <c r="O77" s="92">
        <f t="shared" si="128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24"/>
        <v>0</v>
      </c>
      <c r="G78" s="114"/>
      <c r="H78" s="115"/>
      <c r="I78" s="93">
        <f t="shared" si="125"/>
        <v>0</v>
      </c>
      <c r="J78" s="114"/>
      <c r="K78" s="115"/>
      <c r="L78" s="93">
        <f t="shared" si="126"/>
        <v>0</v>
      </c>
      <c r="M78" s="91">
        <f t="shared" si="127"/>
        <v>0</v>
      </c>
      <c r="N78" s="91">
        <f t="shared" si="127"/>
        <v>0</v>
      </c>
      <c r="O78" s="92">
        <f t="shared" si="128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9">SUM(E80:E130)</f>
        <v>0</v>
      </c>
      <c r="F79" s="90">
        <f t="shared" si="129"/>
        <v>0</v>
      </c>
      <c r="G79" s="90">
        <f t="shared" si="129"/>
        <v>0</v>
      </c>
      <c r="H79" s="90">
        <f t="shared" si="129"/>
        <v>0</v>
      </c>
      <c r="I79" s="90">
        <f t="shared" si="129"/>
        <v>0</v>
      </c>
      <c r="J79" s="90">
        <f t="shared" si="129"/>
        <v>0</v>
      </c>
      <c r="K79" s="90">
        <f t="shared" si="129"/>
        <v>0</v>
      </c>
      <c r="L79" s="90">
        <f t="shared" si="129"/>
        <v>0</v>
      </c>
      <c r="M79" s="91">
        <f t="shared" ref="M79:M80" si="130">D79+G79+J79</f>
        <v>0</v>
      </c>
      <c r="N79" s="91">
        <f t="shared" ref="N79:N80" si="131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32">D80+E80</f>
        <v>0</v>
      </c>
      <c r="G80" s="114"/>
      <c r="H80" s="115"/>
      <c r="I80" s="93">
        <f t="shared" ref="I80:I130" si="133">G80+H80</f>
        <v>0</v>
      </c>
      <c r="J80" s="114"/>
      <c r="K80" s="115"/>
      <c r="L80" s="93">
        <f t="shared" ref="L80:L130" si="134">J80+K80</f>
        <v>0</v>
      </c>
      <c r="M80" s="91">
        <f t="shared" si="130"/>
        <v>0</v>
      </c>
      <c r="N80" s="91">
        <f t="shared" si="131"/>
        <v>0</v>
      </c>
      <c r="O80" s="92">
        <f t="shared" ref="O80" si="135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32"/>
        <v>0</v>
      </c>
      <c r="G81" s="114"/>
      <c r="H81" s="115"/>
      <c r="I81" s="93">
        <f t="shared" si="133"/>
        <v>0</v>
      </c>
      <c r="J81" s="114"/>
      <c r="K81" s="115"/>
      <c r="L81" s="93">
        <f t="shared" si="134"/>
        <v>0</v>
      </c>
      <c r="M81" s="91">
        <f t="shared" ref="M81:M130" si="136">D81+G81+J81</f>
        <v>0</v>
      </c>
      <c r="N81" s="91">
        <f t="shared" ref="N81:N130" si="137">E81+H81+K81</f>
        <v>0</v>
      </c>
      <c r="O81" s="92">
        <f t="shared" ref="O81:O130" si="138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32"/>
        <v>0</v>
      </c>
      <c r="G82" s="114"/>
      <c r="H82" s="115"/>
      <c r="I82" s="93">
        <f t="shared" si="133"/>
        <v>0</v>
      </c>
      <c r="J82" s="114"/>
      <c r="K82" s="115"/>
      <c r="L82" s="93">
        <f t="shared" si="134"/>
        <v>0</v>
      </c>
      <c r="M82" s="91">
        <f t="shared" si="136"/>
        <v>0</v>
      </c>
      <c r="N82" s="91">
        <f t="shared" si="137"/>
        <v>0</v>
      </c>
      <c r="O82" s="92">
        <f t="shared" si="138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32"/>
        <v>0</v>
      </c>
      <c r="G83" s="114"/>
      <c r="H83" s="115"/>
      <c r="I83" s="93">
        <f t="shared" si="133"/>
        <v>0</v>
      </c>
      <c r="J83" s="114"/>
      <c r="K83" s="115"/>
      <c r="L83" s="93">
        <f t="shared" si="134"/>
        <v>0</v>
      </c>
      <c r="M83" s="91">
        <f t="shared" si="136"/>
        <v>0</v>
      </c>
      <c r="N83" s="91">
        <f t="shared" si="137"/>
        <v>0</v>
      </c>
      <c r="O83" s="92">
        <f t="shared" si="138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32"/>
        <v>0</v>
      </c>
      <c r="G84" s="114"/>
      <c r="H84" s="115"/>
      <c r="I84" s="93">
        <f t="shared" si="133"/>
        <v>0</v>
      </c>
      <c r="J84" s="114"/>
      <c r="K84" s="115"/>
      <c r="L84" s="93">
        <f t="shared" si="134"/>
        <v>0</v>
      </c>
      <c r="M84" s="91">
        <f t="shared" si="136"/>
        <v>0</v>
      </c>
      <c r="N84" s="91">
        <f t="shared" si="137"/>
        <v>0</v>
      </c>
      <c r="O84" s="92">
        <f t="shared" si="138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32"/>
        <v>0</v>
      </c>
      <c r="G85" s="114"/>
      <c r="H85" s="248"/>
      <c r="I85" s="93">
        <f t="shared" si="133"/>
        <v>0</v>
      </c>
      <c r="J85" s="114"/>
      <c r="K85" s="248"/>
      <c r="L85" s="93">
        <f t="shared" si="134"/>
        <v>0</v>
      </c>
      <c r="M85" s="91">
        <f t="shared" si="136"/>
        <v>0</v>
      </c>
      <c r="N85" s="91">
        <f t="shared" si="137"/>
        <v>0</v>
      </c>
      <c r="O85" s="92">
        <f t="shared" si="138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32"/>
        <v>0</v>
      </c>
      <c r="G86" s="114"/>
      <c r="H86" s="248"/>
      <c r="I86" s="93">
        <f t="shared" si="133"/>
        <v>0</v>
      </c>
      <c r="J86" s="114"/>
      <c r="K86" s="248"/>
      <c r="L86" s="93">
        <f t="shared" si="134"/>
        <v>0</v>
      </c>
      <c r="M86" s="91">
        <f t="shared" si="136"/>
        <v>0</v>
      </c>
      <c r="N86" s="91">
        <f t="shared" si="137"/>
        <v>0</v>
      </c>
      <c r="O86" s="92">
        <f t="shared" si="138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32"/>
        <v>0</v>
      </c>
      <c r="G87" s="114"/>
      <c r="H87" s="248"/>
      <c r="I87" s="93">
        <f t="shared" si="133"/>
        <v>0</v>
      </c>
      <c r="J87" s="114"/>
      <c r="K87" s="248"/>
      <c r="L87" s="93">
        <f t="shared" si="134"/>
        <v>0</v>
      </c>
      <c r="M87" s="91">
        <f t="shared" si="136"/>
        <v>0</v>
      </c>
      <c r="N87" s="91">
        <f t="shared" si="137"/>
        <v>0</v>
      </c>
      <c r="O87" s="92">
        <f t="shared" si="138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32"/>
        <v>0</v>
      </c>
      <c r="G88" s="114"/>
      <c r="H88" s="248"/>
      <c r="I88" s="93">
        <f t="shared" si="133"/>
        <v>0</v>
      </c>
      <c r="J88" s="114"/>
      <c r="K88" s="248"/>
      <c r="L88" s="93">
        <f t="shared" si="134"/>
        <v>0</v>
      </c>
      <c r="M88" s="91">
        <f t="shared" si="136"/>
        <v>0</v>
      </c>
      <c r="N88" s="91">
        <f t="shared" si="137"/>
        <v>0</v>
      </c>
      <c r="O88" s="92">
        <f t="shared" si="138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32"/>
        <v>0</v>
      </c>
      <c r="G89" s="114"/>
      <c r="H89" s="248"/>
      <c r="I89" s="93">
        <f t="shared" si="133"/>
        <v>0</v>
      </c>
      <c r="J89" s="114"/>
      <c r="K89" s="248"/>
      <c r="L89" s="93">
        <f t="shared" si="134"/>
        <v>0</v>
      </c>
      <c r="M89" s="91">
        <f t="shared" si="136"/>
        <v>0</v>
      </c>
      <c r="N89" s="91">
        <f t="shared" si="137"/>
        <v>0</v>
      </c>
      <c r="O89" s="92">
        <f t="shared" si="138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32"/>
        <v>0</v>
      </c>
      <c r="G90" s="114"/>
      <c r="H90" s="248"/>
      <c r="I90" s="93">
        <f t="shared" si="133"/>
        <v>0</v>
      </c>
      <c r="J90" s="114"/>
      <c r="K90" s="248"/>
      <c r="L90" s="93">
        <f t="shared" si="134"/>
        <v>0</v>
      </c>
      <c r="M90" s="91">
        <f t="shared" si="136"/>
        <v>0</v>
      </c>
      <c r="N90" s="91">
        <f t="shared" si="137"/>
        <v>0</v>
      </c>
      <c r="O90" s="92">
        <f t="shared" si="138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32"/>
        <v>0</v>
      </c>
      <c r="G91" s="114"/>
      <c r="H91" s="248"/>
      <c r="I91" s="93">
        <f t="shared" si="133"/>
        <v>0</v>
      </c>
      <c r="J91" s="114"/>
      <c r="K91" s="248"/>
      <c r="L91" s="93">
        <f t="shared" si="134"/>
        <v>0</v>
      </c>
      <c r="M91" s="91">
        <f t="shared" si="136"/>
        <v>0</v>
      </c>
      <c r="N91" s="91">
        <f t="shared" si="137"/>
        <v>0</v>
      </c>
      <c r="O91" s="92">
        <f t="shared" si="138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32"/>
        <v>0</v>
      </c>
      <c r="G92" s="114"/>
      <c r="H92" s="248"/>
      <c r="I92" s="93">
        <f t="shared" si="133"/>
        <v>0</v>
      </c>
      <c r="J92" s="114"/>
      <c r="K92" s="248"/>
      <c r="L92" s="93">
        <f t="shared" si="134"/>
        <v>0</v>
      </c>
      <c r="M92" s="91">
        <f t="shared" si="136"/>
        <v>0</v>
      </c>
      <c r="N92" s="91">
        <f t="shared" si="137"/>
        <v>0</v>
      </c>
      <c r="O92" s="92">
        <f t="shared" si="138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32"/>
        <v>0</v>
      </c>
      <c r="G93" s="114"/>
      <c r="H93" s="248"/>
      <c r="I93" s="93">
        <f t="shared" si="133"/>
        <v>0</v>
      </c>
      <c r="J93" s="114"/>
      <c r="K93" s="248"/>
      <c r="L93" s="93">
        <f t="shared" si="134"/>
        <v>0</v>
      </c>
      <c r="M93" s="91">
        <f t="shared" si="136"/>
        <v>0</v>
      </c>
      <c r="N93" s="91">
        <f t="shared" si="137"/>
        <v>0</v>
      </c>
      <c r="O93" s="92">
        <f t="shared" si="138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32"/>
        <v>0</v>
      </c>
      <c r="G94" s="114"/>
      <c r="H94" s="93"/>
      <c r="I94" s="93">
        <f t="shared" si="133"/>
        <v>0</v>
      </c>
      <c r="J94" s="114"/>
      <c r="K94" s="93"/>
      <c r="L94" s="93">
        <f t="shared" si="134"/>
        <v>0</v>
      </c>
      <c r="M94" s="91">
        <f t="shared" si="136"/>
        <v>0</v>
      </c>
      <c r="N94" s="91">
        <f t="shared" si="137"/>
        <v>0</v>
      </c>
      <c r="O94" s="92">
        <f t="shared" si="138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32"/>
        <v>0</v>
      </c>
      <c r="G95" s="114"/>
      <c r="H95" s="93"/>
      <c r="I95" s="93">
        <f t="shared" si="133"/>
        <v>0</v>
      </c>
      <c r="J95" s="114"/>
      <c r="K95" s="93"/>
      <c r="L95" s="93">
        <f t="shared" si="134"/>
        <v>0</v>
      </c>
      <c r="M95" s="91">
        <f t="shared" si="136"/>
        <v>0</v>
      </c>
      <c r="N95" s="91">
        <f t="shared" si="137"/>
        <v>0</v>
      </c>
      <c r="O95" s="92">
        <f t="shared" si="138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32"/>
        <v>0</v>
      </c>
      <c r="G96" s="114"/>
      <c r="H96" s="93"/>
      <c r="I96" s="93">
        <f t="shared" si="133"/>
        <v>0</v>
      </c>
      <c r="J96" s="114"/>
      <c r="K96" s="93"/>
      <c r="L96" s="93">
        <f t="shared" si="134"/>
        <v>0</v>
      </c>
      <c r="M96" s="91">
        <f t="shared" si="136"/>
        <v>0</v>
      </c>
      <c r="N96" s="91">
        <f t="shared" si="137"/>
        <v>0</v>
      </c>
      <c r="O96" s="92">
        <f t="shared" si="138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32"/>
        <v>0</v>
      </c>
      <c r="G97" s="114"/>
      <c r="H97" s="93"/>
      <c r="I97" s="93">
        <f t="shared" si="133"/>
        <v>0</v>
      </c>
      <c r="J97" s="114"/>
      <c r="K97" s="93"/>
      <c r="L97" s="93">
        <f t="shared" si="134"/>
        <v>0</v>
      </c>
      <c r="M97" s="91">
        <f t="shared" si="136"/>
        <v>0</v>
      </c>
      <c r="N97" s="91">
        <f t="shared" si="137"/>
        <v>0</v>
      </c>
      <c r="O97" s="92">
        <f t="shared" si="138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32"/>
        <v>0</v>
      </c>
      <c r="G98" s="114"/>
      <c r="H98" s="93"/>
      <c r="I98" s="93">
        <f t="shared" si="133"/>
        <v>0</v>
      </c>
      <c r="J98" s="114"/>
      <c r="K98" s="93"/>
      <c r="L98" s="93">
        <f t="shared" si="134"/>
        <v>0</v>
      </c>
      <c r="M98" s="91">
        <f t="shared" si="136"/>
        <v>0</v>
      </c>
      <c r="N98" s="91">
        <f t="shared" si="137"/>
        <v>0</v>
      </c>
      <c r="O98" s="92">
        <f t="shared" si="138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32"/>
        <v>0</v>
      </c>
      <c r="G99" s="114"/>
      <c r="H99" s="93"/>
      <c r="I99" s="93">
        <f t="shared" si="133"/>
        <v>0</v>
      </c>
      <c r="J99" s="114"/>
      <c r="K99" s="93"/>
      <c r="L99" s="93">
        <f t="shared" si="134"/>
        <v>0</v>
      </c>
      <c r="M99" s="91">
        <f t="shared" si="136"/>
        <v>0</v>
      </c>
      <c r="N99" s="91">
        <f t="shared" si="137"/>
        <v>0</v>
      </c>
      <c r="O99" s="92">
        <f t="shared" si="138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32"/>
        <v>0</v>
      </c>
      <c r="G100" s="114"/>
      <c r="H100" s="93"/>
      <c r="I100" s="93">
        <f t="shared" si="133"/>
        <v>0</v>
      </c>
      <c r="J100" s="114"/>
      <c r="K100" s="93"/>
      <c r="L100" s="93">
        <f t="shared" si="134"/>
        <v>0</v>
      </c>
      <c r="M100" s="91">
        <f t="shared" si="136"/>
        <v>0</v>
      </c>
      <c r="N100" s="91">
        <f t="shared" si="137"/>
        <v>0</v>
      </c>
      <c r="O100" s="92">
        <f t="shared" si="138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32"/>
        <v>0</v>
      </c>
      <c r="G101" s="114"/>
      <c r="H101" s="93"/>
      <c r="I101" s="93">
        <f t="shared" si="133"/>
        <v>0</v>
      </c>
      <c r="J101" s="114"/>
      <c r="K101" s="93"/>
      <c r="L101" s="93">
        <f t="shared" si="134"/>
        <v>0</v>
      </c>
      <c r="M101" s="91">
        <f t="shared" si="136"/>
        <v>0</v>
      </c>
      <c r="N101" s="91">
        <f t="shared" si="137"/>
        <v>0</v>
      </c>
      <c r="O101" s="92">
        <f t="shared" si="138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32"/>
        <v>0</v>
      </c>
      <c r="G102" s="114"/>
      <c r="H102" s="115"/>
      <c r="I102" s="93">
        <f t="shared" si="133"/>
        <v>0</v>
      </c>
      <c r="J102" s="114"/>
      <c r="K102" s="115"/>
      <c r="L102" s="93">
        <f t="shared" si="134"/>
        <v>0</v>
      </c>
      <c r="M102" s="91">
        <f t="shared" si="136"/>
        <v>0</v>
      </c>
      <c r="N102" s="91">
        <f t="shared" si="137"/>
        <v>0</v>
      </c>
      <c r="O102" s="92">
        <f t="shared" si="138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32"/>
        <v>0</v>
      </c>
      <c r="G103" s="114"/>
      <c r="H103" s="115"/>
      <c r="I103" s="93">
        <f t="shared" si="133"/>
        <v>0</v>
      </c>
      <c r="J103" s="114"/>
      <c r="K103" s="115"/>
      <c r="L103" s="93">
        <f t="shared" si="134"/>
        <v>0</v>
      </c>
      <c r="M103" s="91">
        <f t="shared" si="136"/>
        <v>0</v>
      </c>
      <c r="N103" s="91">
        <f t="shared" si="137"/>
        <v>0</v>
      </c>
      <c r="O103" s="92">
        <f t="shared" si="138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32"/>
        <v>0</v>
      </c>
      <c r="G104" s="114"/>
      <c r="H104" s="115"/>
      <c r="I104" s="93">
        <f t="shared" si="133"/>
        <v>0</v>
      </c>
      <c r="J104" s="114"/>
      <c r="K104" s="115"/>
      <c r="L104" s="93">
        <f t="shared" si="134"/>
        <v>0</v>
      </c>
      <c r="M104" s="91">
        <f t="shared" si="136"/>
        <v>0</v>
      </c>
      <c r="N104" s="91">
        <f t="shared" si="137"/>
        <v>0</v>
      </c>
      <c r="O104" s="92">
        <f t="shared" si="138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32"/>
        <v>0</v>
      </c>
      <c r="G105" s="114"/>
      <c r="H105" s="115"/>
      <c r="I105" s="93">
        <f t="shared" si="133"/>
        <v>0</v>
      </c>
      <c r="J105" s="114"/>
      <c r="K105" s="115"/>
      <c r="L105" s="93">
        <f t="shared" si="134"/>
        <v>0</v>
      </c>
      <c r="M105" s="91">
        <f t="shared" si="136"/>
        <v>0</v>
      </c>
      <c r="N105" s="91">
        <f t="shared" si="137"/>
        <v>0</v>
      </c>
      <c r="O105" s="92">
        <f t="shared" si="138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32"/>
        <v>0</v>
      </c>
      <c r="G106" s="114"/>
      <c r="H106" s="115"/>
      <c r="I106" s="93">
        <f t="shared" si="133"/>
        <v>0</v>
      </c>
      <c r="J106" s="114"/>
      <c r="K106" s="115"/>
      <c r="L106" s="93">
        <f t="shared" si="134"/>
        <v>0</v>
      </c>
      <c r="M106" s="91">
        <f t="shared" si="136"/>
        <v>0</v>
      </c>
      <c r="N106" s="91">
        <f t="shared" si="137"/>
        <v>0</v>
      </c>
      <c r="O106" s="92">
        <f t="shared" si="138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32"/>
        <v>0</v>
      </c>
      <c r="G107" s="114"/>
      <c r="H107" s="115"/>
      <c r="I107" s="93">
        <f t="shared" si="133"/>
        <v>0</v>
      </c>
      <c r="J107" s="114"/>
      <c r="K107" s="115"/>
      <c r="L107" s="93">
        <f t="shared" si="134"/>
        <v>0</v>
      </c>
      <c r="M107" s="91">
        <f t="shared" si="136"/>
        <v>0</v>
      </c>
      <c r="N107" s="91">
        <f t="shared" si="137"/>
        <v>0</v>
      </c>
      <c r="O107" s="92">
        <f t="shared" si="138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32"/>
        <v>0</v>
      </c>
      <c r="G108" s="114"/>
      <c r="H108" s="115"/>
      <c r="I108" s="93">
        <f t="shared" si="133"/>
        <v>0</v>
      </c>
      <c r="J108" s="114"/>
      <c r="K108" s="115"/>
      <c r="L108" s="93">
        <f t="shared" si="134"/>
        <v>0</v>
      </c>
      <c r="M108" s="91">
        <f t="shared" si="136"/>
        <v>0</v>
      </c>
      <c r="N108" s="91">
        <f t="shared" si="137"/>
        <v>0</v>
      </c>
      <c r="O108" s="92">
        <f t="shared" si="138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32"/>
        <v>0</v>
      </c>
      <c r="G109" s="114"/>
      <c r="H109" s="115"/>
      <c r="I109" s="93">
        <f t="shared" si="133"/>
        <v>0</v>
      </c>
      <c r="J109" s="114"/>
      <c r="K109" s="115"/>
      <c r="L109" s="93">
        <f t="shared" si="134"/>
        <v>0</v>
      </c>
      <c r="M109" s="91">
        <f t="shared" si="136"/>
        <v>0</v>
      </c>
      <c r="N109" s="91">
        <f t="shared" si="137"/>
        <v>0</v>
      </c>
      <c r="O109" s="92">
        <f t="shared" si="138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32"/>
        <v>0</v>
      </c>
      <c r="G110" s="114"/>
      <c r="H110" s="115"/>
      <c r="I110" s="93">
        <f t="shared" si="133"/>
        <v>0</v>
      </c>
      <c r="J110" s="114"/>
      <c r="K110" s="115"/>
      <c r="L110" s="93">
        <f t="shared" si="134"/>
        <v>0</v>
      </c>
      <c r="M110" s="91">
        <f t="shared" si="136"/>
        <v>0</v>
      </c>
      <c r="N110" s="91">
        <f t="shared" si="137"/>
        <v>0</v>
      </c>
      <c r="O110" s="92">
        <f t="shared" si="138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32"/>
        <v>0</v>
      </c>
      <c r="G111" s="114"/>
      <c r="H111" s="115"/>
      <c r="I111" s="93">
        <f t="shared" si="133"/>
        <v>0</v>
      </c>
      <c r="J111" s="114"/>
      <c r="K111" s="115"/>
      <c r="L111" s="93">
        <f t="shared" si="134"/>
        <v>0</v>
      </c>
      <c r="M111" s="91">
        <f t="shared" si="136"/>
        <v>0</v>
      </c>
      <c r="N111" s="91">
        <f t="shared" si="137"/>
        <v>0</v>
      </c>
      <c r="O111" s="92">
        <f t="shared" si="138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32"/>
        <v>0</v>
      </c>
      <c r="G112" s="114"/>
      <c r="H112" s="115"/>
      <c r="I112" s="93">
        <f t="shared" si="133"/>
        <v>0</v>
      </c>
      <c r="J112" s="114"/>
      <c r="K112" s="115"/>
      <c r="L112" s="93">
        <f t="shared" si="134"/>
        <v>0</v>
      </c>
      <c r="M112" s="91">
        <f t="shared" si="136"/>
        <v>0</v>
      </c>
      <c r="N112" s="91">
        <f t="shared" si="137"/>
        <v>0</v>
      </c>
      <c r="O112" s="92">
        <f t="shared" si="138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32"/>
        <v>0</v>
      </c>
      <c r="G113" s="114"/>
      <c r="H113" s="115"/>
      <c r="I113" s="93">
        <f t="shared" si="133"/>
        <v>0</v>
      </c>
      <c r="J113" s="114"/>
      <c r="K113" s="115"/>
      <c r="L113" s="93">
        <f t="shared" si="134"/>
        <v>0</v>
      </c>
      <c r="M113" s="91">
        <f t="shared" si="136"/>
        <v>0</v>
      </c>
      <c r="N113" s="91">
        <f t="shared" si="137"/>
        <v>0</v>
      </c>
      <c r="O113" s="92">
        <f t="shared" si="138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32"/>
        <v>0</v>
      </c>
      <c r="G114" s="114"/>
      <c r="H114" s="235"/>
      <c r="I114" s="93">
        <f t="shared" si="133"/>
        <v>0</v>
      </c>
      <c r="J114" s="114"/>
      <c r="K114" s="235"/>
      <c r="L114" s="93">
        <f t="shared" si="134"/>
        <v>0</v>
      </c>
      <c r="M114" s="91">
        <f t="shared" si="136"/>
        <v>0</v>
      </c>
      <c r="N114" s="91">
        <f t="shared" si="137"/>
        <v>0</v>
      </c>
      <c r="O114" s="92">
        <f t="shared" si="138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32"/>
        <v>0</v>
      </c>
      <c r="G115" s="114"/>
      <c r="H115" s="235"/>
      <c r="I115" s="93">
        <f t="shared" si="133"/>
        <v>0</v>
      </c>
      <c r="J115" s="114"/>
      <c r="K115" s="235"/>
      <c r="L115" s="93">
        <f t="shared" si="134"/>
        <v>0</v>
      </c>
      <c r="M115" s="91">
        <f t="shared" si="136"/>
        <v>0</v>
      </c>
      <c r="N115" s="91">
        <f t="shared" si="137"/>
        <v>0</v>
      </c>
      <c r="O115" s="92">
        <f t="shared" si="138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32"/>
        <v>0</v>
      </c>
      <c r="G116" s="114"/>
      <c r="H116" s="235"/>
      <c r="I116" s="93">
        <f t="shared" si="133"/>
        <v>0</v>
      </c>
      <c r="J116" s="114"/>
      <c r="K116" s="235"/>
      <c r="L116" s="93">
        <f t="shared" si="134"/>
        <v>0</v>
      </c>
      <c r="M116" s="91">
        <f t="shared" si="136"/>
        <v>0</v>
      </c>
      <c r="N116" s="91">
        <f t="shared" si="137"/>
        <v>0</v>
      </c>
      <c r="O116" s="92">
        <f t="shared" si="138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32"/>
        <v>0</v>
      </c>
      <c r="G117" s="114"/>
      <c r="H117" s="235"/>
      <c r="I117" s="93">
        <f t="shared" si="133"/>
        <v>0</v>
      </c>
      <c r="J117" s="114"/>
      <c r="K117" s="235"/>
      <c r="L117" s="93">
        <f t="shared" si="134"/>
        <v>0</v>
      </c>
      <c r="M117" s="91">
        <f t="shared" si="136"/>
        <v>0</v>
      </c>
      <c r="N117" s="91">
        <f t="shared" si="137"/>
        <v>0</v>
      </c>
      <c r="O117" s="92">
        <f t="shared" si="138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32"/>
        <v>0</v>
      </c>
      <c r="G118" s="114"/>
      <c r="H118" s="93"/>
      <c r="I118" s="93">
        <f t="shared" si="133"/>
        <v>0</v>
      </c>
      <c r="J118" s="114"/>
      <c r="K118" s="93"/>
      <c r="L118" s="93">
        <f t="shared" si="134"/>
        <v>0</v>
      </c>
      <c r="M118" s="91">
        <f t="shared" si="136"/>
        <v>0</v>
      </c>
      <c r="N118" s="91">
        <f t="shared" si="137"/>
        <v>0</v>
      </c>
      <c r="O118" s="92">
        <f t="shared" si="138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32"/>
        <v>0</v>
      </c>
      <c r="G119" s="114"/>
      <c r="H119" s="93"/>
      <c r="I119" s="93">
        <f t="shared" si="133"/>
        <v>0</v>
      </c>
      <c r="J119" s="114"/>
      <c r="K119" s="93"/>
      <c r="L119" s="93">
        <f t="shared" si="134"/>
        <v>0</v>
      </c>
      <c r="M119" s="91">
        <f t="shared" si="136"/>
        <v>0</v>
      </c>
      <c r="N119" s="91">
        <f t="shared" si="137"/>
        <v>0</v>
      </c>
      <c r="O119" s="92">
        <f t="shared" si="138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32"/>
        <v>0</v>
      </c>
      <c r="G120" s="114"/>
      <c r="H120" s="93"/>
      <c r="I120" s="93">
        <f t="shared" si="133"/>
        <v>0</v>
      </c>
      <c r="J120" s="114"/>
      <c r="K120" s="93"/>
      <c r="L120" s="93">
        <f t="shared" si="134"/>
        <v>0</v>
      </c>
      <c r="M120" s="91">
        <f t="shared" si="136"/>
        <v>0</v>
      </c>
      <c r="N120" s="91">
        <f t="shared" si="137"/>
        <v>0</v>
      </c>
      <c r="O120" s="92">
        <f t="shared" si="138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32"/>
        <v>0</v>
      </c>
      <c r="G121" s="114"/>
      <c r="H121" s="93"/>
      <c r="I121" s="93">
        <f t="shared" si="133"/>
        <v>0</v>
      </c>
      <c r="J121" s="114"/>
      <c r="K121" s="93"/>
      <c r="L121" s="93">
        <f t="shared" si="134"/>
        <v>0</v>
      </c>
      <c r="M121" s="91">
        <f t="shared" si="136"/>
        <v>0</v>
      </c>
      <c r="N121" s="91">
        <f t="shared" si="137"/>
        <v>0</v>
      </c>
      <c r="O121" s="92">
        <f t="shared" si="138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32"/>
        <v>0</v>
      </c>
      <c r="G122" s="114"/>
      <c r="H122" s="93"/>
      <c r="I122" s="93">
        <f t="shared" si="133"/>
        <v>0</v>
      </c>
      <c r="J122" s="114"/>
      <c r="K122" s="93"/>
      <c r="L122" s="93">
        <f t="shared" si="134"/>
        <v>0</v>
      </c>
      <c r="M122" s="91">
        <f t="shared" si="136"/>
        <v>0</v>
      </c>
      <c r="N122" s="91">
        <f t="shared" si="137"/>
        <v>0</v>
      </c>
      <c r="O122" s="92">
        <f t="shared" si="138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32"/>
        <v>0</v>
      </c>
      <c r="G123" s="114"/>
      <c r="H123" s="93"/>
      <c r="I123" s="93">
        <f t="shared" si="133"/>
        <v>0</v>
      </c>
      <c r="J123" s="114"/>
      <c r="K123" s="93"/>
      <c r="L123" s="93">
        <f t="shared" si="134"/>
        <v>0</v>
      </c>
      <c r="M123" s="91">
        <f t="shared" si="136"/>
        <v>0</v>
      </c>
      <c r="N123" s="91">
        <f t="shared" si="137"/>
        <v>0</v>
      </c>
      <c r="O123" s="92">
        <f t="shared" si="138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32"/>
        <v>0</v>
      </c>
      <c r="G124" s="114"/>
      <c r="H124" s="93"/>
      <c r="I124" s="93">
        <f t="shared" si="133"/>
        <v>0</v>
      </c>
      <c r="J124" s="114"/>
      <c r="K124" s="93"/>
      <c r="L124" s="93">
        <f t="shared" si="134"/>
        <v>0</v>
      </c>
      <c r="M124" s="91">
        <f t="shared" si="136"/>
        <v>0</v>
      </c>
      <c r="N124" s="91">
        <f t="shared" si="137"/>
        <v>0</v>
      </c>
      <c r="O124" s="92">
        <f t="shared" si="138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32"/>
        <v>0</v>
      </c>
      <c r="G125" s="114"/>
      <c r="H125" s="93"/>
      <c r="I125" s="93">
        <f t="shared" si="133"/>
        <v>0</v>
      </c>
      <c r="J125" s="114"/>
      <c r="K125" s="93"/>
      <c r="L125" s="93">
        <f t="shared" si="134"/>
        <v>0</v>
      </c>
      <c r="M125" s="91">
        <f t="shared" si="136"/>
        <v>0</v>
      </c>
      <c r="N125" s="91">
        <f t="shared" si="137"/>
        <v>0</v>
      </c>
      <c r="O125" s="92">
        <f t="shared" si="138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32"/>
        <v>0</v>
      </c>
      <c r="G126" s="114"/>
      <c r="H126" s="93"/>
      <c r="I126" s="93">
        <f t="shared" si="133"/>
        <v>0</v>
      </c>
      <c r="J126" s="114"/>
      <c r="K126" s="93"/>
      <c r="L126" s="93">
        <f t="shared" si="134"/>
        <v>0</v>
      </c>
      <c r="M126" s="91">
        <f t="shared" si="136"/>
        <v>0</v>
      </c>
      <c r="N126" s="91">
        <f t="shared" si="137"/>
        <v>0</v>
      </c>
      <c r="O126" s="92">
        <f t="shared" si="138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32"/>
        <v>0</v>
      </c>
      <c r="G127" s="114"/>
      <c r="H127" s="93"/>
      <c r="I127" s="93">
        <f t="shared" si="133"/>
        <v>0</v>
      </c>
      <c r="J127" s="114"/>
      <c r="K127" s="93"/>
      <c r="L127" s="93">
        <f t="shared" si="134"/>
        <v>0</v>
      </c>
      <c r="M127" s="91">
        <f t="shared" si="136"/>
        <v>0</v>
      </c>
      <c r="N127" s="91">
        <f t="shared" si="137"/>
        <v>0</v>
      </c>
      <c r="O127" s="92">
        <f t="shared" si="138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32"/>
        <v>0</v>
      </c>
      <c r="G128" s="114"/>
      <c r="H128" s="93"/>
      <c r="I128" s="93">
        <f t="shared" si="133"/>
        <v>0</v>
      </c>
      <c r="J128" s="114"/>
      <c r="K128" s="93"/>
      <c r="L128" s="93">
        <f t="shared" si="134"/>
        <v>0</v>
      </c>
      <c r="M128" s="91">
        <f t="shared" si="136"/>
        <v>0</v>
      </c>
      <c r="N128" s="91">
        <f t="shared" si="137"/>
        <v>0</v>
      </c>
      <c r="O128" s="92">
        <f t="shared" si="138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32"/>
        <v>0</v>
      </c>
      <c r="G129" s="114"/>
      <c r="H129" s="93"/>
      <c r="I129" s="93">
        <f t="shared" si="133"/>
        <v>0</v>
      </c>
      <c r="J129" s="114"/>
      <c r="K129" s="93"/>
      <c r="L129" s="93">
        <f t="shared" si="134"/>
        <v>0</v>
      </c>
      <c r="M129" s="91">
        <f t="shared" si="136"/>
        <v>0</v>
      </c>
      <c r="N129" s="91">
        <f t="shared" si="137"/>
        <v>0</v>
      </c>
      <c r="O129" s="92">
        <f t="shared" si="138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32"/>
        <v>0</v>
      </c>
      <c r="G130" s="114"/>
      <c r="H130" s="115"/>
      <c r="I130" s="93">
        <f t="shared" si="133"/>
        <v>0</v>
      </c>
      <c r="J130" s="114"/>
      <c r="K130" s="115"/>
      <c r="L130" s="93">
        <f t="shared" si="134"/>
        <v>0</v>
      </c>
      <c r="M130" s="91">
        <f t="shared" si="136"/>
        <v>0</v>
      </c>
      <c r="N130" s="91">
        <f t="shared" si="137"/>
        <v>0</v>
      </c>
      <c r="O130" s="92">
        <f t="shared" si="138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9">SUM(E132:E137)</f>
        <v>0</v>
      </c>
      <c r="F131" s="250">
        <f t="shared" si="139"/>
        <v>0</v>
      </c>
      <c r="G131" s="250">
        <f t="shared" si="139"/>
        <v>0</v>
      </c>
      <c r="H131" s="250">
        <f t="shared" si="139"/>
        <v>0</v>
      </c>
      <c r="I131" s="250">
        <f t="shared" si="139"/>
        <v>0</v>
      </c>
      <c r="J131" s="250">
        <f t="shared" si="139"/>
        <v>0</v>
      </c>
      <c r="K131" s="250">
        <f t="shared" si="139"/>
        <v>0</v>
      </c>
      <c r="L131" s="250">
        <f t="shared" si="139"/>
        <v>0</v>
      </c>
      <c r="M131" s="250">
        <f t="shared" si="139"/>
        <v>0</v>
      </c>
      <c r="N131" s="250">
        <f t="shared" si="139"/>
        <v>0</v>
      </c>
      <c r="O131" s="250">
        <f t="shared" si="139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40">D132+E132</f>
        <v>0</v>
      </c>
      <c r="G132" s="114"/>
      <c r="H132" s="115"/>
      <c r="I132" s="93">
        <f t="shared" ref="I132:I137" si="141">G132+H132</f>
        <v>0</v>
      </c>
      <c r="J132" s="114"/>
      <c r="K132" s="115"/>
      <c r="L132" s="93">
        <f t="shared" ref="L132:L137" si="142">J132+K132</f>
        <v>0</v>
      </c>
      <c r="M132" s="91">
        <f t="shared" ref="M132:N137" si="143">D132+G132+J132</f>
        <v>0</v>
      </c>
      <c r="N132" s="91">
        <f t="shared" si="143"/>
        <v>0</v>
      </c>
      <c r="O132" s="92">
        <f t="shared" ref="O132:O137" si="144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40"/>
        <v>0</v>
      </c>
      <c r="G133" s="114"/>
      <c r="H133" s="115"/>
      <c r="I133" s="93">
        <f t="shared" si="141"/>
        <v>0</v>
      </c>
      <c r="J133" s="114"/>
      <c r="K133" s="115"/>
      <c r="L133" s="93">
        <f t="shared" si="142"/>
        <v>0</v>
      </c>
      <c r="M133" s="91">
        <f t="shared" si="143"/>
        <v>0</v>
      </c>
      <c r="N133" s="91">
        <f t="shared" si="143"/>
        <v>0</v>
      </c>
      <c r="O133" s="92">
        <f t="shared" si="144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40"/>
        <v>0</v>
      </c>
      <c r="G134" s="114"/>
      <c r="H134" s="115"/>
      <c r="I134" s="93">
        <f t="shared" si="141"/>
        <v>0</v>
      </c>
      <c r="J134" s="114"/>
      <c r="K134" s="115"/>
      <c r="L134" s="93">
        <f t="shared" si="142"/>
        <v>0</v>
      </c>
      <c r="M134" s="91">
        <f t="shared" si="143"/>
        <v>0</v>
      </c>
      <c r="N134" s="91">
        <f t="shared" si="143"/>
        <v>0</v>
      </c>
      <c r="O134" s="92">
        <f t="shared" si="144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40"/>
        <v>0</v>
      </c>
      <c r="G135" s="114"/>
      <c r="H135" s="115"/>
      <c r="I135" s="93">
        <f t="shared" si="141"/>
        <v>0</v>
      </c>
      <c r="J135" s="114"/>
      <c r="K135" s="115"/>
      <c r="L135" s="93">
        <f t="shared" si="142"/>
        <v>0</v>
      </c>
      <c r="M135" s="91">
        <f t="shared" si="143"/>
        <v>0</v>
      </c>
      <c r="N135" s="91">
        <f t="shared" si="143"/>
        <v>0</v>
      </c>
      <c r="O135" s="92">
        <f t="shared" si="144"/>
        <v>0</v>
      </c>
    </row>
    <row r="136" spans="1:15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40"/>
        <v>0</v>
      </c>
      <c r="G136" s="114"/>
      <c r="H136" s="115"/>
      <c r="I136" s="93">
        <f t="shared" si="141"/>
        <v>0</v>
      </c>
      <c r="J136" s="114"/>
      <c r="K136" s="115"/>
      <c r="L136" s="93">
        <f t="shared" si="142"/>
        <v>0</v>
      </c>
      <c r="M136" s="91">
        <f t="shared" si="143"/>
        <v>0</v>
      </c>
      <c r="N136" s="91">
        <f t="shared" si="143"/>
        <v>0</v>
      </c>
      <c r="O136" s="92">
        <f t="shared" si="144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40"/>
        <v>0</v>
      </c>
      <c r="G137" s="114"/>
      <c r="H137" s="115"/>
      <c r="I137" s="93">
        <f t="shared" si="141"/>
        <v>0</v>
      </c>
      <c r="J137" s="114"/>
      <c r="K137" s="115"/>
      <c r="L137" s="93">
        <f t="shared" si="142"/>
        <v>0</v>
      </c>
      <c r="M137" s="91">
        <f t="shared" si="143"/>
        <v>0</v>
      </c>
      <c r="N137" s="91">
        <f t="shared" si="143"/>
        <v>0</v>
      </c>
      <c r="O137" s="92">
        <f t="shared" si="144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45">SUM(E139:E144)</f>
        <v>0</v>
      </c>
      <c r="F138" s="90">
        <f t="shared" si="145"/>
        <v>0</v>
      </c>
      <c r="G138" s="90">
        <f t="shared" si="145"/>
        <v>0</v>
      </c>
      <c r="H138" s="90">
        <f t="shared" si="145"/>
        <v>0</v>
      </c>
      <c r="I138" s="90">
        <f t="shared" si="145"/>
        <v>0</v>
      </c>
      <c r="J138" s="90">
        <f t="shared" si="145"/>
        <v>0</v>
      </c>
      <c r="K138" s="90">
        <f t="shared" si="145"/>
        <v>0</v>
      </c>
      <c r="L138" s="90">
        <f t="shared" si="145"/>
        <v>0</v>
      </c>
      <c r="M138" s="90">
        <f t="shared" si="145"/>
        <v>0</v>
      </c>
      <c r="N138" s="90">
        <f t="shared" si="145"/>
        <v>0</v>
      </c>
      <c r="O138" s="90">
        <f t="shared" si="145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46">D139+E139</f>
        <v>0</v>
      </c>
      <c r="G139" s="114"/>
      <c r="H139" s="115"/>
      <c r="I139" s="93">
        <f t="shared" ref="I139:I144" si="147">G139+H139</f>
        <v>0</v>
      </c>
      <c r="J139" s="114"/>
      <c r="K139" s="115"/>
      <c r="L139" s="93">
        <f t="shared" ref="L139:L144" si="148">J139+K139</f>
        <v>0</v>
      </c>
      <c r="M139" s="91">
        <f t="shared" ref="M139:N144" si="149">D139+G139+J139</f>
        <v>0</v>
      </c>
      <c r="N139" s="91">
        <f t="shared" si="149"/>
        <v>0</v>
      </c>
      <c r="O139" s="92">
        <f t="shared" ref="O139:O144" si="150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46"/>
        <v>0</v>
      </c>
      <c r="G140" s="114"/>
      <c r="H140" s="115"/>
      <c r="I140" s="93">
        <f t="shared" si="147"/>
        <v>0</v>
      </c>
      <c r="J140" s="114"/>
      <c r="K140" s="115"/>
      <c r="L140" s="93">
        <f t="shared" si="148"/>
        <v>0</v>
      </c>
      <c r="M140" s="91">
        <f t="shared" si="149"/>
        <v>0</v>
      </c>
      <c r="N140" s="91">
        <f t="shared" si="149"/>
        <v>0</v>
      </c>
      <c r="O140" s="92">
        <f t="shared" si="150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46"/>
        <v>0</v>
      </c>
      <c r="G141" s="114"/>
      <c r="H141" s="115"/>
      <c r="I141" s="93">
        <f t="shared" si="147"/>
        <v>0</v>
      </c>
      <c r="J141" s="114"/>
      <c r="K141" s="115"/>
      <c r="L141" s="93">
        <f t="shared" si="148"/>
        <v>0</v>
      </c>
      <c r="M141" s="91">
        <f t="shared" si="149"/>
        <v>0</v>
      </c>
      <c r="N141" s="91">
        <f t="shared" si="149"/>
        <v>0</v>
      </c>
      <c r="O141" s="92">
        <f t="shared" si="150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46"/>
        <v>0</v>
      </c>
      <c r="G142" s="114"/>
      <c r="H142" s="115"/>
      <c r="I142" s="93">
        <f t="shared" si="147"/>
        <v>0</v>
      </c>
      <c r="J142" s="114"/>
      <c r="K142" s="115"/>
      <c r="L142" s="93">
        <f t="shared" si="148"/>
        <v>0</v>
      </c>
      <c r="M142" s="91">
        <f t="shared" si="149"/>
        <v>0</v>
      </c>
      <c r="N142" s="91">
        <f t="shared" si="149"/>
        <v>0</v>
      </c>
      <c r="O142" s="92">
        <f t="shared" si="150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46"/>
        <v>0</v>
      </c>
      <c r="G143" s="114"/>
      <c r="H143" s="115"/>
      <c r="I143" s="93">
        <f t="shared" si="147"/>
        <v>0</v>
      </c>
      <c r="J143" s="114"/>
      <c r="K143" s="115"/>
      <c r="L143" s="93">
        <f t="shared" si="148"/>
        <v>0</v>
      </c>
      <c r="M143" s="91">
        <f t="shared" si="149"/>
        <v>0</v>
      </c>
      <c r="N143" s="91">
        <f t="shared" si="149"/>
        <v>0</v>
      </c>
      <c r="O143" s="92">
        <f t="shared" si="150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46"/>
        <v>0</v>
      </c>
      <c r="G144" s="114"/>
      <c r="H144" s="115"/>
      <c r="I144" s="93">
        <f t="shared" si="147"/>
        <v>0</v>
      </c>
      <c r="J144" s="114"/>
      <c r="K144" s="115"/>
      <c r="L144" s="93">
        <f t="shared" si="148"/>
        <v>0</v>
      </c>
      <c r="M144" s="91">
        <f t="shared" si="149"/>
        <v>0</v>
      </c>
      <c r="N144" s="91">
        <f t="shared" si="149"/>
        <v>0</v>
      </c>
      <c r="O144" s="92">
        <f t="shared" si="150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51">SUM(E146:E147)</f>
        <v>0</v>
      </c>
      <c r="F145" s="90">
        <f t="shared" si="151"/>
        <v>0</v>
      </c>
      <c r="G145" s="90">
        <f t="shared" si="151"/>
        <v>0</v>
      </c>
      <c r="H145" s="90">
        <f t="shared" si="151"/>
        <v>0</v>
      </c>
      <c r="I145" s="90">
        <f t="shared" si="151"/>
        <v>0</v>
      </c>
      <c r="J145" s="90">
        <f t="shared" si="151"/>
        <v>0</v>
      </c>
      <c r="K145" s="90">
        <f t="shared" si="151"/>
        <v>0</v>
      </c>
      <c r="L145" s="90">
        <f t="shared" si="151"/>
        <v>0</v>
      </c>
      <c r="M145" s="90">
        <f t="shared" si="151"/>
        <v>0</v>
      </c>
      <c r="N145" s="90">
        <f t="shared" si="151"/>
        <v>0</v>
      </c>
      <c r="O145" s="90">
        <f t="shared" si="151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52">D146+E146</f>
        <v>0</v>
      </c>
      <c r="G146" s="94"/>
      <c r="H146" s="115"/>
      <c r="I146" s="93">
        <f t="shared" ref="I146:I147" si="153">G146+H146</f>
        <v>0</v>
      </c>
      <c r="J146" s="94"/>
      <c r="K146" s="115"/>
      <c r="L146" s="93">
        <f t="shared" ref="L146:L147" si="154">J146+K146</f>
        <v>0</v>
      </c>
      <c r="M146" s="91">
        <f t="shared" ref="M146:N147" si="155">D146+G146+J146</f>
        <v>0</v>
      </c>
      <c r="N146" s="91">
        <f t="shared" si="155"/>
        <v>0</v>
      </c>
      <c r="O146" s="92">
        <f t="shared" ref="O146:O147" si="156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52"/>
        <v>0</v>
      </c>
      <c r="G147" s="94"/>
      <c r="H147" s="115"/>
      <c r="I147" s="93">
        <f t="shared" si="153"/>
        <v>0</v>
      </c>
      <c r="J147" s="94"/>
      <c r="K147" s="115"/>
      <c r="L147" s="93">
        <f t="shared" si="154"/>
        <v>0</v>
      </c>
      <c r="M147" s="91">
        <f t="shared" si="155"/>
        <v>0</v>
      </c>
      <c r="N147" s="91">
        <f t="shared" si="155"/>
        <v>0</v>
      </c>
      <c r="O147" s="92">
        <f t="shared" si="156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7">SUM(E149:E149)</f>
        <v>0</v>
      </c>
      <c r="F148" s="90">
        <f t="shared" si="157"/>
        <v>0</v>
      </c>
      <c r="G148" s="90">
        <f t="shared" si="157"/>
        <v>0</v>
      </c>
      <c r="H148" s="90">
        <f t="shared" si="157"/>
        <v>0</v>
      </c>
      <c r="I148" s="90">
        <f t="shared" si="157"/>
        <v>0</v>
      </c>
      <c r="J148" s="90">
        <f t="shared" si="157"/>
        <v>0</v>
      </c>
      <c r="K148" s="90">
        <f t="shared" si="157"/>
        <v>0</v>
      </c>
      <c r="L148" s="90">
        <f t="shared" si="157"/>
        <v>0</v>
      </c>
      <c r="M148" s="90">
        <f t="shared" si="157"/>
        <v>0</v>
      </c>
      <c r="N148" s="90">
        <f t="shared" si="157"/>
        <v>0</v>
      </c>
      <c r="O148" s="90">
        <f t="shared" si="157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8">D149+E149</f>
        <v>0</v>
      </c>
      <c r="G149" s="114"/>
      <c r="H149" s="115"/>
      <c r="I149" s="93">
        <f t="shared" ref="I149" si="159">G149+H149</f>
        <v>0</v>
      </c>
      <c r="J149" s="114"/>
      <c r="K149" s="115"/>
      <c r="L149" s="93">
        <f t="shared" ref="L149" si="160">J149+K149</f>
        <v>0</v>
      </c>
      <c r="M149" s="91">
        <f t="shared" ref="M149:N149" si="161">D149+G149+J149</f>
        <v>0</v>
      </c>
      <c r="N149" s="91">
        <f t="shared" si="161"/>
        <v>0</v>
      </c>
      <c r="O149" s="92">
        <f t="shared" ref="O149" si="162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63">SUM(E151:E151)</f>
        <v>0</v>
      </c>
      <c r="F150" s="90">
        <f t="shared" si="163"/>
        <v>0</v>
      </c>
      <c r="G150" s="90">
        <f t="shared" si="163"/>
        <v>0</v>
      </c>
      <c r="H150" s="90">
        <f t="shared" si="163"/>
        <v>0</v>
      </c>
      <c r="I150" s="90">
        <f t="shared" si="163"/>
        <v>0</v>
      </c>
      <c r="J150" s="90">
        <f t="shared" si="163"/>
        <v>0</v>
      </c>
      <c r="K150" s="90">
        <f t="shared" si="163"/>
        <v>0</v>
      </c>
      <c r="L150" s="90">
        <f t="shared" si="163"/>
        <v>0</v>
      </c>
      <c r="M150" s="90">
        <f t="shared" si="163"/>
        <v>0</v>
      </c>
      <c r="N150" s="90">
        <f t="shared" si="163"/>
        <v>0</v>
      </c>
      <c r="O150" s="90">
        <f t="shared" si="163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64">D151+E151</f>
        <v>0</v>
      </c>
      <c r="G151" s="114"/>
      <c r="H151" s="93"/>
      <c r="I151" s="93">
        <f t="shared" ref="I151" si="165">G151+H151</f>
        <v>0</v>
      </c>
      <c r="J151" s="114"/>
      <c r="K151" s="93"/>
      <c r="L151" s="93">
        <f t="shared" ref="L151" si="166">J151+K151</f>
        <v>0</v>
      </c>
      <c r="M151" s="91">
        <f t="shared" ref="M151:N151" si="167">D151+G151+J151</f>
        <v>0</v>
      </c>
      <c r="N151" s="91">
        <f t="shared" si="167"/>
        <v>0</v>
      </c>
      <c r="O151" s="92">
        <f t="shared" ref="O151" si="168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9">SUM(E153:E155)</f>
        <v>0</v>
      </c>
      <c r="F152" s="90">
        <f t="shared" si="169"/>
        <v>0</v>
      </c>
      <c r="G152" s="90">
        <f t="shared" si="169"/>
        <v>0</v>
      </c>
      <c r="H152" s="90">
        <f t="shared" si="169"/>
        <v>0</v>
      </c>
      <c r="I152" s="90">
        <f t="shared" si="169"/>
        <v>0</v>
      </c>
      <c r="J152" s="90">
        <f t="shared" si="169"/>
        <v>0</v>
      </c>
      <c r="K152" s="90">
        <f t="shared" si="169"/>
        <v>0</v>
      </c>
      <c r="L152" s="90">
        <f t="shared" si="169"/>
        <v>0</v>
      </c>
      <c r="M152" s="90">
        <f t="shared" si="169"/>
        <v>0</v>
      </c>
      <c r="N152" s="90">
        <f t="shared" si="169"/>
        <v>0</v>
      </c>
      <c r="O152" s="90">
        <f t="shared" si="169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70">D153+E153</f>
        <v>0</v>
      </c>
      <c r="G153" s="114"/>
      <c r="H153" s="115"/>
      <c r="I153" s="93">
        <f t="shared" ref="I153:I155" si="171">G153+H153</f>
        <v>0</v>
      </c>
      <c r="J153" s="114"/>
      <c r="K153" s="115"/>
      <c r="L153" s="93">
        <f t="shared" ref="L153:L155" si="172">J153+K153</f>
        <v>0</v>
      </c>
      <c r="M153" s="91">
        <f t="shared" ref="M153:N155" si="173">D153+G153+J153</f>
        <v>0</v>
      </c>
      <c r="N153" s="91">
        <f t="shared" si="173"/>
        <v>0</v>
      </c>
      <c r="O153" s="92">
        <f t="shared" ref="O153:O155" si="174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70"/>
        <v>0</v>
      </c>
      <c r="G154" s="114"/>
      <c r="H154" s="115"/>
      <c r="I154" s="93">
        <f t="shared" si="171"/>
        <v>0</v>
      </c>
      <c r="J154" s="114"/>
      <c r="K154" s="115"/>
      <c r="L154" s="93">
        <f t="shared" si="172"/>
        <v>0</v>
      </c>
      <c r="M154" s="91">
        <f t="shared" si="173"/>
        <v>0</v>
      </c>
      <c r="N154" s="91">
        <f t="shared" si="173"/>
        <v>0</v>
      </c>
      <c r="O154" s="92">
        <f t="shared" si="174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70"/>
        <v>0</v>
      </c>
      <c r="G155" s="114"/>
      <c r="H155" s="115"/>
      <c r="I155" s="93">
        <f t="shared" si="171"/>
        <v>0</v>
      </c>
      <c r="J155" s="114"/>
      <c r="K155" s="115"/>
      <c r="L155" s="93">
        <f t="shared" si="172"/>
        <v>0</v>
      </c>
      <c r="M155" s="91">
        <f t="shared" si="173"/>
        <v>0</v>
      </c>
      <c r="N155" s="91">
        <f t="shared" si="173"/>
        <v>0</v>
      </c>
      <c r="O155" s="92">
        <f t="shared" si="174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75">SUM(E157:E157)</f>
        <v>0</v>
      </c>
      <c r="F156" s="90">
        <f t="shared" si="175"/>
        <v>0</v>
      </c>
      <c r="G156" s="90">
        <f t="shared" si="175"/>
        <v>0</v>
      </c>
      <c r="H156" s="90">
        <f t="shared" si="175"/>
        <v>0</v>
      </c>
      <c r="I156" s="90">
        <f t="shared" si="175"/>
        <v>0</v>
      </c>
      <c r="J156" s="90">
        <f t="shared" si="175"/>
        <v>0</v>
      </c>
      <c r="K156" s="90">
        <f t="shared" si="175"/>
        <v>0</v>
      </c>
      <c r="L156" s="90">
        <f t="shared" si="175"/>
        <v>0</v>
      </c>
      <c r="M156" s="90">
        <f t="shared" si="175"/>
        <v>0</v>
      </c>
      <c r="N156" s="90">
        <f t="shared" si="175"/>
        <v>0</v>
      </c>
      <c r="O156" s="90">
        <f t="shared" si="175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76">D157+E157</f>
        <v>0</v>
      </c>
      <c r="G157" s="94"/>
      <c r="H157" s="115"/>
      <c r="I157" s="93">
        <f t="shared" ref="I157" si="177">G157+H157</f>
        <v>0</v>
      </c>
      <c r="J157" s="94"/>
      <c r="K157" s="115"/>
      <c r="L157" s="93">
        <f t="shared" ref="L157" si="178">J157+K157</f>
        <v>0</v>
      </c>
      <c r="M157" s="91">
        <f t="shared" ref="M157:N157" si="179">D157+G157+J157</f>
        <v>0</v>
      </c>
      <c r="N157" s="91">
        <f t="shared" si="179"/>
        <v>0</v>
      </c>
      <c r="O157" s="92">
        <f t="shared" ref="O157" si="180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81">SUM(D159:D159)</f>
        <v>0</v>
      </c>
      <c r="E158" s="90">
        <f t="shared" si="181"/>
        <v>0</v>
      </c>
      <c r="F158" s="90">
        <f t="shared" si="181"/>
        <v>0</v>
      </c>
      <c r="G158" s="90">
        <f t="shared" si="181"/>
        <v>0</v>
      </c>
      <c r="H158" s="90">
        <f t="shared" si="181"/>
        <v>0</v>
      </c>
      <c r="I158" s="90">
        <f t="shared" si="181"/>
        <v>0</v>
      </c>
      <c r="J158" s="90">
        <f t="shared" si="181"/>
        <v>0</v>
      </c>
      <c r="K158" s="90">
        <f t="shared" si="181"/>
        <v>0</v>
      </c>
      <c r="L158" s="90">
        <f t="shared" si="181"/>
        <v>0</v>
      </c>
      <c r="M158" s="90">
        <f t="shared" si="181"/>
        <v>0</v>
      </c>
      <c r="N158" s="90">
        <f t="shared" si="181"/>
        <v>0</v>
      </c>
      <c r="O158" s="90">
        <f t="shared" si="181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82">D159+E159</f>
        <v>0</v>
      </c>
      <c r="G159" s="114"/>
      <c r="H159" s="115"/>
      <c r="I159" s="93">
        <f t="shared" ref="I159" si="183">G159+H159</f>
        <v>0</v>
      </c>
      <c r="J159" s="114"/>
      <c r="K159" s="115"/>
      <c r="L159" s="93">
        <f t="shared" ref="L159" si="184">J159+K159</f>
        <v>0</v>
      </c>
      <c r="M159" s="91">
        <f t="shared" ref="M159:N159" si="185">D159+G159+J159</f>
        <v>0</v>
      </c>
      <c r="N159" s="91">
        <f t="shared" si="185"/>
        <v>0</v>
      </c>
      <c r="O159" s="92">
        <f t="shared" ref="O159" si="186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7">SUM(D161:D161)</f>
        <v>0</v>
      </c>
      <c r="E160" s="90">
        <f t="shared" si="187"/>
        <v>0</v>
      </c>
      <c r="F160" s="90">
        <f t="shared" si="187"/>
        <v>0</v>
      </c>
      <c r="G160" s="90">
        <f t="shared" si="187"/>
        <v>0</v>
      </c>
      <c r="H160" s="90">
        <f t="shared" si="187"/>
        <v>0</v>
      </c>
      <c r="I160" s="90">
        <f t="shared" si="187"/>
        <v>0</v>
      </c>
      <c r="J160" s="90">
        <f t="shared" si="187"/>
        <v>0</v>
      </c>
      <c r="K160" s="90">
        <f t="shared" si="187"/>
        <v>0</v>
      </c>
      <c r="L160" s="90">
        <f t="shared" si="187"/>
        <v>0</v>
      </c>
      <c r="M160" s="90">
        <f t="shared" si="187"/>
        <v>0</v>
      </c>
      <c r="N160" s="90">
        <f t="shared" si="187"/>
        <v>0</v>
      </c>
      <c r="O160" s="90">
        <f t="shared" si="187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8">D161+E161</f>
        <v>0</v>
      </c>
      <c r="G161" s="114"/>
      <c r="H161" s="115"/>
      <c r="I161" s="93">
        <f t="shared" ref="I161" si="189">G161+H161</f>
        <v>0</v>
      </c>
      <c r="J161" s="114"/>
      <c r="K161" s="115"/>
      <c r="L161" s="93">
        <f t="shared" ref="L161" si="190">J161+K161</f>
        <v>0</v>
      </c>
      <c r="M161" s="91">
        <f t="shared" ref="M161:N161" si="191">D161+G161+J161</f>
        <v>0</v>
      </c>
      <c r="N161" s="91">
        <f t="shared" si="191"/>
        <v>0</v>
      </c>
      <c r="O161" s="92">
        <f t="shared" ref="O161" si="192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93">SUM(D163:D166)</f>
        <v>0</v>
      </c>
      <c r="E162" s="90">
        <f t="shared" si="193"/>
        <v>0</v>
      </c>
      <c r="F162" s="90">
        <f t="shared" si="193"/>
        <v>0</v>
      </c>
      <c r="G162" s="90">
        <f t="shared" si="193"/>
        <v>0</v>
      </c>
      <c r="H162" s="90">
        <f t="shared" si="193"/>
        <v>0</v>
      </c>
      <c r="I162" s="90">
        <f t="shared" si="193"/>
        <v>0</v>
      </c>
      <c r="J162" s="90">
        <f t="shared" si="193"/>
        <v>0</v>
      </c>
      <c r="K162" s="90">
        <f t="shared" si="193"/>
        <v>0</v>
      </c>
      <c r="L162" s="90">
        <f t="shared" si="193"/>
        <v>0</v>
      </c>
      <c r="M162" s="90">
        <f t="shared" si="193"/>
        <v>0</v>
      </c>
      <c r="N162" s="90">
        <f t="shared" si="193"/>
        <v>0</v>
      </c>
      <c r="O162" s="90">
        <f t="shared" si="193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94">D163+E163</f>
        <v>0</v>
      </c>
      <c r="G163" s="114"/>
      <c r="H163" s="115"/>
      <c r="I163" s="93">
        <f t="shared" ref="I163:I166" si="195">G163+H163</f>
        <v>0</v>
      </c>
      <c r="J163" s="114"/>
      <c r="K163" s="115"/>
      <c r="L163" s="93">
        <f t="shared" ref="L163:L166" si="196">J163+K163</f>
        <v>0</v>
      </c>
      <c r="M163" s="91">
        <f t="shared" ref="M163:N166" si="197">D163+G163+J163</f>
        <v>0</v>
      </c>
      <c r="N163" s="91">
        <f t="shared" si="197"/>
        <v>0</v>
      </c>
      <c r="O163" s="92">
        <f t="shared" ref="O163:O166" si="198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94"/>
        <v>0</v>
      </c>
      <c r="G164" s="114"/>
      <c r="H164" s="115"/>
      <c r="I164" s="93">
        <f t="shared" si="195"/>
        <v>0</v>
      </c>
      <c r="J164" s="114"/>
      <c r="K164" s="115"/>
      <c r="L164" s="93">
        <f t="shared" si="196"/>
        <v>0</v>
      </c>
      <c r="M164" s="91">
        <f t="shared" si="197"/>
        <v>0</v>
      </c>
      <c r="N164" s="91">
        <f t="shared" si="197"/>
        <v>0</v>
      </c>
      <c r="O164" s="92">
        <f t="shared" si="198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94"/>
        <v>0</v>
      </c>
      <c r="G165" s="114"/>
      <c r="H165" s="115"/>
      <c r="I165" s="93">
        <f t="shared" si="195"/>
        <v>0</v>
      </c>
      <c r="J165" s="114"/>
      <c r="K165" s="115"/>
      <c r="L165" s="93">
        <f t="shared" si="196"/>
        <v>0</v>
      </c>
      <c r="M165" s="91">
        <f t="shared" si="197"/>
        <v>0</v>
      </c>
      <c r="N165" s="91">
        <f t="shared" si="197"/>
        <v>0</v>
      </c>
      <c r="O165" s="92">
        <f t="shared" si="198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94"/>
        <v>0</v>
      </c>
      <c r="G166" s="114"/>
      <c r="H166" s="115"/>
      <c r="I166" s="93">
        <f t="shared" si="195"/>
        <v>0</v>
      </c>
      <c r="J166" s="114"/>
      <c r="K166" s="115"/>
      <c r="L166" s="93">
        <f t="shared" si="196"/>
        <v>0</v>
      </c>
      <c r="M166" s="91">
        <f t="shared" si="197"/>
        <v>0</v>
      </c>
      <c r="N166" s="91">
        <f t="shared" si="197"/>
        <v>0</v>
      </c>
      <c r="O166" s="92">
        <f t="shared" si="198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9">SUM(D168:D173)</f>
        <v>0</v>
      </c>
      <c r="E167" s="90">
        <f t="shared" si="199"/>
        <v>0</v>
      </c>
      <c r="F167" s="90">
        <f t="shared" si="199"/>
        <v>0</v>
      </c>
      <c r="G167" s="90">
        <f t="shared" si="199"/>
        <v>0</v>
      </c>
      <c r="H167" s="90">
        <f t="shared" si="199"/>
        <v>0</v>
      </c>
      <c r="I167" s="90">
        <f t="shared" si="199"/>
        <v>0</v>
      </c>
      <c r="J167" s="90">
        <f t="shared" si="199"/>
        <v>0</v>
      </c>
      <c r="K167" s="90">
        <f t="shared" si="199"/>
        <v>0</v>
      </c>
      <c r="L167" s="90">
        <f t="shared" si="199"/>
        <v>0</v>
      </c>
      <c r="M167" s="90">
        <f t="shared" si="199"/>
        <v>0</v>
      </c>
      <c r="N167" s="90">
        <f t="shared" si="199"/>
        <v>0</v>
      </c>
      <c r="O167" s="90">
        <f t="shared" si="199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200">D168+E168</f>
        <v>0</v>
      </c>
      <c r="G168" s="114"/>
      <c r="H168" s="115"/>
      <c r="I168" s="93">
        <f t="shared" ref="I168:I173" si="201">G168+H168</f>
        <v>0</v>
      </c>
      <c r="J168" s="114"/>
      <c r="K168" s="115"/>
      <c r="L168" s="93">
        <f t="shared" ref="L168:L173" si="202">J168+K168</f>
        <v>0</v>
      </c>
      <c r="M168" s="91">
        <f t="shared" ref="M168:N173" si="203">D168+G168+J168</f>
        <v>0</v>
      </c>
      <c r="N168" s="91">
        <f t="shared" si="203"/>
        <v>0</v>
      </c>
      <c r="O168" s="92">
        <f t="shared" ref="O168:O173" si="204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200"/>
        <v>0</v>
      </c>
      <c r="G169" s="114"/>
      <c r="H169" s="93"/>
      <c r="I169" s="93">
        <f t="shared" si="201"/>
        <v>0</v>
      </c>
      <c r="J169" s="114"/>
      <c r="K169" s="93"/>
      <c r="L169" s="93">
        <f t="shared" si="202"/>
        <v>0</v>
      </c>
      <c r="M169" s="91">
        <f t="shared" si="203"/>
        <v>0</v>
      </c>
      <c r="N169" s="91">
        <f t="shared" si="203"/>
        <v>0</v>
      </c>
      <c r="O169" s="92">
        <f t="shared" si="204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200"/>
        <v>0</v>
      </c>
      <c r="G170" s="114"/>
      <c r="H170" s="93"/>
      <c r="I170" s="93">
        <f t="shared" si="201"/>
        <v>0</v>
      </c>
      <c r="J170" s="114"/>
      <c r="K170" s="93"/>
      <c r="L170" s="93">
        <f t="shared" si="202"/>
        <v>0</v>
      </c>
      <c r="M170" s="91">
        <f t="shared" si="203"/>
        <v>0</v>
      </c>
      <c r="N170" s="91">
        <f t="shared" si="203"/>
        <v>0</v>
      </c>
      <c r="O170" s="92">
        <f t="shared" si="204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200"/>
        <v>0</v>
      </c>
      <c r="G171" s="114"/>
      <c r="H171" s="93"/>
      <c r="I171" s="93">
        <f t="shared" si="201"/>
        <v>0</v>
      </c>
      <c r="J171" s="114"/>
      <c r="K171" s="93"/>
      <c r="L171" s="93">
        <f t="shared" si="202"/>
        <v>0</v>
      </c>
      <c r="M171" s="91">
        <f t="shared" si="203"/>
        <v>0</v>
      </c>
      <c r="N171" s="91">
        <f t="shared" si="203"/>
        <v>0</v>
      </c>
      <c r="O171" s="92">
        <f t="shared" si="204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200"/>
        <v>0</v>
      </c>
      <c r="G172" s="114"/>
      <c r="H172" s="93"/>
      <c r="I172" s="93">
        <f t="shared" si="201"/>
        <v>0</v>
      </c>
      <c r="J172" s="114"/>
      <c r="K172" s="93"/>
      <c r="L172" s="93">
        <f t="shared" si="202"/>
        <v>0</v>
      </c>
      <c r="M172" s="91">
        <f t="shared" si="203"/>
        <v>0</v>
      </c>
      <c r="N172" s="91">
        <f t="shared" si="203"/>
        <v>0</v>
      </c>
      <c r="O172" s="92">
        <f t="shared" si="204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200"/>
        <v>0</v>
      </c>
      <c r="G173" s="114"/>
      <c r="H173" s="93"/>
      <c r="I173" s="93">
        <f t="shared" si="201"/>
        <v>0</v>
      </c>
      <c r="J173" s="114"/>
      <c r="K173" s="93"/>
      <c r="L173" s="93">
        <f t="shared" si="202"/>
        <v>0</v>
      </c>
      <c r="M173" s="91">
        <f t="shared" si="203"/>
        <v>0</v>
      </c>
      <c r="N173" s="91">
        <f t="shared" si="203"/>
        <v>0</v>
      </c>
      <c r="O173" s="92">
        <f t="shared" si="204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205">SUM(D175:D180)</f>
        <v>0</v>
      </c>
      <c r="E174" s="90">
        <f t="shared" si="205"/>
        <v>0</v>
      </c>
      <c r="F174" s="90">
        <f t="shared" si="205"/>
        <v>0</v>
      </c>
      <c r="G174" s="90">
        <f t="shared" si="205"/>
        <v>0</v>
      </c>
      <c r="H174" s="90">
        <f t="shared" si="205"/>
        <v>0</v>
      </c>
      <c r="I174" s="90">
        <f t="shared" si="205"/>
        <v>0</v>
      </c>
      <c r="J174" s="90">
        <f t="shared" si="205"/>
        <v>0</v>
      </c>
      <c r="K174" s="90">
        <f t="shared" si="205"/>
        <v>0</v>
      </c>
      <c r="L174" s="90">
        <f t="shared" si="205"/>
        <v>0</v>
      </c>
      <c r="M174" s="90">
        <f t="shared" si="205"/>
        <v>0</v>
      </c>
      <c r="N174" s="90">
        <f t="shared" si="205"/>
        <v>0</v>
      </c>
      <c r="O174" s="90">
        <f t="shared" si="205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206">D175+E175</f>
        <v>0</v>
      </c>
      <c r="G175" s="114"/>
      <c r="H175" s="115"/>
      <c r="I175" s="93">
        <f t="shared" ref="I175:I180" si="207">G175+H175</f>
        <v>0</v>
      </c>
      <c r="J175" s="114"/>
      <c r="K175" s="115"/>
      <c r="L175" s="93">
        <f t="shared" ref="L175:L180" si="208">J175+K175</f>
        <v>0</v>
      </c>
      <c r="M175" s="91">
        <f t="shared" ref="M175:N180" si="209">D175+G175+J175</f>
        <v>0</v>
      </c>
      <c r="N175" s="91">
        <f t="shared" si="209"/>
        <v>0</v>
      </c>
      <c r="O175" s="92">
        <f t="shared" ref="O175:O180" si="210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206"/>
        <v>0</v>
      </c>
      <c r="G176" s="114"/>
      <c r="H176" s="115"/>
      <c r="I176" s="93">
        <f t="shared" si="207"/>
        <v>0</v>
      </c>
      <c r="J176" s="114"/>
      <c r="K176" s="115"/>
      <c r="L176" s="93">
        <f t="shared" si="208"/>
        <v>0</v>
      </c>
      <c r="M176" s="91">
        <f t="shared" si="209"/>
        <v>0</v>
      </c>
      <c r="N176" s="91">
        <f t="shared" si="209"/>
        <v>0</v>
      </c>
      <c r="O176" s="92">
        <f t="shared" si="210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206"/>
        <v>0</v>
      </c>
      <c r="G177" s="114"/>
      <c r="H177" s="115"/>
      <c r="I177" s="93">
        <f t="shared" si="207"/>
        <v>0</v>
      </c>
      <c r="J177" s="114"/>
      <c r="K177" s="115"/>
      <c r="L177" s="93">
        <f t="shared" si="208"/>
        <v>0</v>
      </c>
      <c r="M177" s="91">
        <f t="shared" si="209"/>
        <v>0</v>
      </c>
      <c r="N177" s="91">
        <f t="shared" si="209"/>
        <v>0</v>
      </c>
      <c r="O177" s="92">
        <f t="shared" si="210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206"/>
        <v>0</v>
      </c>
      <c r="G178" s="114"/>
      <c r="H178" s="115"/>
      <c r="I178" s="93">
        <f t="shared" si="207"/>
        <v>0</v>
      </c>
      <c r="J178" s="114"/>
      <c r="K178" s="115"/>
      <c r="L178" s="93">
        <f t="shared" si="208"/>
        <v>0</v>
      </c>
      <c r="M178" s="91">
        <f t="shared" si="209"/>
        <v>0</v>
      </c>
      <c r="N178" s="91">
        <f t="shared" si="209"/>
        <v>0</v>
      </c>
      <c r="O178" s="92">
        <f t="shared" si="210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206"/>
        <v>0</v>
      </c>
      <c r="G179" s="114"/>
      <c r="H179" s="115"/>
      <c r="I179" s="93">
        <f t="shared" si="207"/>
        <v>0</v>
      </c>
      <c r="J179" s="114"/>
      <c r="K179" s="115"/>
      <c r="L179" s="93">
        <f t="shared" si="208"/>
        <v>0</v>
      </c>
      <c r="M179" s="91">
        <f t="shared" si="209"/>
        <v>0</v>
      </c>
      <c r="N179" s="91">
        <f t="shared" si="209"/>
        <v>0</v>
      </c>
      <c r="O179" s="92">
        <f t="shared" si="210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206"/>
        <v>0</v>
      </c>
      <c r="G180" s="114"/>
      <c r="H180" s="115"/>
      <c r="I180" s="93">
        <f t="shared" si="207"/>
        <v>0</v>
      </c>
      <c r="J180" s="114"/>
      <c r="K180" s="115"/>
      <c r="L180" s="93">
        <f t="shared" si="208"/>
        <v>0</v>
      </c>
      <c r="M180" s="91">
        <f t="shared" si="209"/>
        <v>0</v>
      </c>
      <c r="N180" s="91">
        <f t="shared" si="209"/>
        <v>0</v>
      </c>
      <c r="O180" s="92">
        <f t="shared" si="210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11">SUM(D182:D189)</f>
        <v>0</v>
      </c>
      <c r="E181" s="90">
        <f t="shared" si="211"/>
        <v>0</v>
      </c>
      <c r="F181" s="90">
        <f t="shared" si="211"/>
        <v>0</v>
      </c>
      <c r="G181" s="90">
        <f t="shared" si="211"/>
        <v>0</v>
      </c>
      <c r="H181" s="90">
        <f t="shared" si="211"/>
        <v>0</v>
      </c>
      <c r="I181" s="90">
        <f t="shared" si="211"/>
        <v>0</v>
      </c>
      <c r="J181" s="90">
        <f t="shared" si="211"/>
        <v>0</v>
      </c>
      <c r="K181" s="90">
        <f t="shared" si="211"/>
        <v>0</v>
      </c>
      <c r="L181" s="90">
        <f t="shared" si="211"/>
        <v>0</v>
      </c>
      <c r="M181" s="90">
        <f t="shared" si="211"/>
        <v>0</v>
      </c>
      <c r="N181" s="90">
        <f t="shared" si="211"/>
        <v>0</v>
      </c>
      <c r="O181" s="90">
        <f t="shared" si="211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12">D182+E182</f>
        <v>0</v>
      </c>
      <c r="G182" s="114"/>
      <c r="H182" s="115"/>
      <c r="I182" s="93">
        <f t="shared" ref="I182:I189" si="213">G182+H182</f>
        <v>0</v>
      </c>
      <c r="J182" s="114"/>
      <c r="K182" s="115"/>
      <c r="L182" s="93">
        <f t="shared" ref="L182:L189" si="214">J182+K182</f>
        <v>0</v>
      </c>
      <c r="M182" s="91">
        <f t="shared" ref="M182:N189" si="215">D182+G182+J182</f>
        <v>0</v>
      </c>
      <c r="N182" s="91">
        <f t="shared" si="215"/>
        <v>0</v>
      </c>
      <c r="O182" s="92">
        <f t="shared" ref="O182:O189" si="216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12"/>
        <v>0</v>
      </c>
      <c r="G183" s="114"/>
      <c r="H183" s="115"/>
      <c r="I183" s="93">
        <f t="shared" si="213"/>
        <v>0</v>
      </c>
      <c r="J183" s="114"/>
      <c r="K183" s="115"/>
      <c r="L183" s="93">
        <f t="shared" si="214"/>
        <v>0</v>
      </c>
      <c r="M183" s="91">
        <f t="shared" si="215"/>
        <v>0</v>
      </c>
      <c r="N183" s="91">
        <f t="shared" si="215"/>
        <v>0</v>
      </c>
      <c r="O183" s="92">
        <f t="shared" si="216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12"/>
        <v>0</v>
      </c>
      <c r="G184" s="114"/>
      <c r="H184" s="93"/>
      <c r="I184" s="93">
        <f t="shared" si="213"/>
        <v>0</v>
      </c>
      <c r="J184" s="114"/>
      <c r="K184" s="93"/>
      <c r="L184" s="93">
        <f t="shared" si="214"/>
        <v>0</v>
      </c>
      <c r="M184" s="91">
        <f t="shared" si="215"/>
        <v>0</v>
      </c>
      <c r="N184" s="91">
        <f t="shared" si="215"/>
        <v>0</v>
      </c>
      <c r="O184" s="92">
        <f t="shared" si="216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12"/>
        <v>0</v>
      </c>
      <c r="G185" s="114"/>
      <c r="H185" s="93"/>
      <c r="I185" s="93">
        <f t="shared" si="213"/>
        <v>0</v>
      </c>
      <c r="J185" s="114"/>
      <c r="K185" s="93"/>
      <c r="L185" s="93">
        <f t="shared" si="214"/>
        <v>0</v>
      </c>
      <c r="M185" s="91">
        <f t="shared" si="215"/>
        <v>0</v>
      </c>
      <c r="N185" s="91">
        <f t="shared" si="215"/>
        <v>0</v>
      </c>
      <c r="O185" s="92">
        <f t="shared" si="216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12"/>
        <v>0</v>
      </c>
      <c r="G186" s="114"/>
      <c r="H186" s="93"/>
      <c r="I186" s="93">
        <f t="shared" si="213"/>
        <v>0</v>
      </c>
      <c r="J186" s="114"/>
      <c r="K186" s="93"/>
      <c r="L186" s="93">
        <f t="shared" si="214"/>
        <v>0</v>
      </c>
      <c r="M186" s="91">
        <f t="shared" si="215"/>
        <v>0</v>
      </c>
      <c r="N186" s="91">
        <f t="shared" si="215"/>
        <v>0</v>
      </c>
      <c r="O186" s="92">
        <f t="shared" si="216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ref="F187" si="217">D187+E187</f>
        <v>0</v>
      </c>
      <c r="G187" s="114"/>
      <c r="H187" s="115"/>
      <c r="I187" s="93">
        <f t="shared" ref="I187" si="218">G187+H187</f>
        <v>0</v>
      </c>
      <c r="J187" s="114"/>
      <c r="K187" s="115"/>
      <c r="L187" s="93">
        <f t="shared" ref="L187" si="219">J187+K187</f>
        <v>0</v>
      </c>
      <c r="M187" s="91">
        <f t="shared" ref="M187" si="220">D187+G187+J187</f>
        <v>0</v>
      </c>
      <c r="N187" s="91">
        <f t="shared" ref="N187" si="221">E187+H187+K187</f>
        <v>0</v>
      </c>
      <c r="O187" s="92">
        <f t="shared" ref="O187" si="222">M187+N187</f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12"/>
        <v>0</v>
      </c>
      <c r="G188" s="114"/>
      <c r="H188" s="115"/>
      <c r="I188" s="93">
        <f t="shared" si="213"/>
        <v>0</v>
      </c>
      <c r="J188" s="114"/>
      <c r="K188" s="115"/>
      <c r="L188" s="93">
        <f t="shared" si="214"/>
        <v>0</v>
      </c>
      <c r="M188" s="91">
        <f t="shared" si="215"/>
        <v>0</v>
      </c>
      <c r="N188" s="91">
        <f t="shared" si="215"/>
        <v>0</v>
      </c>
      <c r="O188" s="92">
        <f t="shared" si="216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12"/>
        <v>0</v>
      </c>
      <c r="G189" s="114"/>
      <c r="H189" s="115"/>
      <c r="I189" s="93">
        <f t="shared" si="213"/>
        <v>0</v>
      </c>
      <c r="J189" s="114"/>
      <c r="K189" s="115"/>
      <c r="L189" s="93">
        <f t="shared" si="214"/>
        <v>0</v>
      </c>
      <c r="M189" s="91">
        <f t="shared" si="215"/>
        <v>0</v>
      </c>
      <c r="N189" s="91">
        <f t="shared" si="215"/>
        <v>0</v>
      </c>
      <c r="O189" s="92">
        <f t="shared" si="216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23">SUM(D191:D191)</f>
        <v>0</v>
      </c>
      <c r="E190" s="90">
        <f t="shared" si="223"/>
        <v>0</v>
      </c>
      <c r="F190" s="90">
        <f t="shared" si="223"/>
        <v>0</v>
      </c>
      <c r="G190" s="90">
        <f t="shared" si="223"/>
        <v>0</v>
      </c>
      <c r="H190" s="90">
        <f t="shared" si="223"/>
        <v>0</v>
      </c>
      <c r="I190" s="90">
        <f t="shared" si="223"/>
        <v>0</v>
      </c>
      <c r="J190" s="90">
        <f t="shared" si="223"/>
        <v>0</v>
      </c>
      <c r="K190" s="90">
        <f t="shared" si="223"/>
        <v>0</v>
      </c>
      <c r="L190" s="90">
        <f t="shared" si="223"/>
        <v>0</v>
      </c>
      <c r="M190" s="90">
        <f t="shared" si="223"/>
        <v>0</v>
      </c>
      <c r="N190" s="90">
        <f t="shared" si="223"/>
        <v>0</v>
      </c>
      <c r="O190" s="90">
        <f t="shared" si="223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24">D191+E191</f>
        <v>0</v>
      </c>
      <c r="G191" s="114"/>
      <c r="H191" s="115"/>
      <c r="I191" s="93">
        <f t="shared" ref="I191" si="225">G191+H191</f>
        <v>0</v>
      </c>
      <c r="J191" s="114"/>
      <c r="K191" s="115"/>
      <c r="L191" s="93">
        <f t="shared" ref="L191" si="226">J191+K191</f>
        <v>0</v>
      </c>
      <c r="M191" s="91">
        <f t="shared" ref="M191:N191" si="227">D191+G191+J191</f>
        <v>0</v>
      </c>
      <c r="N191" s="91">
        <f t="shared" si="227"/>
        <v>0</v>
      </c>
      <c r="O191" s="92">
        <f t="shared" ref="O191" si="228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29">SUM(E193:E195)</f>
        <v>0</v>
      </c>
      <c r="F192" s="90">
        <f t="shared" si="229"/>
        <v>0</v>
      </c>
      <c r="G192" s="90">
        <f t="shared" si="229"/>
        <v>0</v>
      </c>
      <c r="H192" s="90">
        <f t="shared" si="229"/>
        <v>0</v>
      </c>
      <c r="I192" s="90">
        <f t="shared" si="229"/>
        <v>0</v>
      </c>
      <c r="J192" s="90">
        <f t="shared" si="229"/>
        <v>0</v>
      </c>
      <c r="K192" s="90">
        <f t="shared" si="229"/>
        <v>0</v>
      </c>
      <c r="L192" s="90">
        <f t="shared" si="229"/>
        <v>0</v>
      </c>
      <c r="M192" s="90">
        <f t="shared" si="229"/>
        <v>0</v>
      </c>
      <c r="N192" s="90">
        <f t="shared" si="229"/>
        <v>0</v>
      </c>
      <c r="O192" s="90">
        <f t="shared" si="229"/>
        <v>0</v>
      </c>
    </row>
    <row r="193" spans="1:15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30">D193+E193</f>
        <v>0</v>
      </c>
      <c r="G193" s="114"/>
      <c r="H193" s="93"/>
      <c r="I193" s="93">
        <f t="shared" ref="I193:I195" si="231">G193+H193</f>
        <v>0</v>
      </c>
      <c r="J193" s="114"/>
      <c r="K193" s="93"/>
      <c r="L193" s="93">
        <f t="shared" ref="L193:L195" si="232">J193+K193</f>
        <v>0</v>
      </c>
      <c r="M193" s="91">
        <f t="shared" ref="M193:N195" si="233">D193+G193+J193</f>
        <v>0</v>
      </c>
      <c r="N193" s="91">
        <f t="shared" si="233"/>
        <v>0</v>
      </c>
      <c r="O193" s="92">
        <f t="shared" ref="O193:O195" si="234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30"/>
        <v>0</v>
      </c>
      <c r="G194" s="114"/>
      <c r="H194" s="115"/>
      <c r="I194" s="93">
        <f t="shared" si="231"/>
        <v>0</v>
      </c>
      <c r="J194" s="114"/>
      <c r="K194" s="115"/>
      <c r="L194" s="93">
        <f t="shared" si="232"/>
        <v>0</v>
      </c>
      <c r="M194" s="91">
        <f t="shared" si="233"/>
        <v>0</v>
      </c>
      <c r="N194" s="91">
        <f t="shared" si="233"/>
        <v>0</v>
      </c>
      <c r="O194" s="92">
        <f t="shared" si="234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30"/>
        <v>0</v>
      </c>
      <c r="G195" s="114"/>
      <c r="H195" s="115"/>
      <c r="I195" s="93">
        <f t="shared" si="231"/>
        <v>0</v>
      </c>
      <c r="J195" s="114"/>
      <c r="K195" s="115"/>
      <c r="L195" s="93">
        <f t="shared" si="232"/>
        <v>0</v>
      </c>
      <c r="M195" s="91">
        <f t="shared" si="233"/>
        <v>0</v>
      </c>
      <c r="N195" s="91">
        <f t="shared" si="233"/>
        <v>0</v>
      </c>
      <c r="O195" s="92">
        <f t="shared" si="234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35">SUM(D197:D200)</f>
        <v>0</v>
      </c>
      <c r="E196" s="90">
        <f t="shared" si="235"/>
        <v>0</v>
      </c>
      <c r="F196" s="90">
        <f t="shared" si="235"/>
        <v>0</v>
      </c>
      <c r="G196" s="90">
        <f t="shared" si="235"/>
        <v>0</v>
      </c>
      <c r="H196" s="90">
        <f t="shared" si="235"/>
        <v>0</v>
      </c>
      <c r="I196" s="90">
        <f t="shared" si="235"/>
        <v>0</v>
      </c>
      <c r="J196" s="90">
        <f t="shared" si="235"/>
        <v>0</v>
      </c>
      <c r="K196" s="90">
        <f t="shared" si="235"/>
        <v>0</v>
      </c>
      <c r="L196" s="90">
        <f t="shared" si="235"/>
        <v>0</v>
      </c>
      <c r="M196" s="90">
        <f t="shared" si="235"/>
        <v>0</v>
      </c>
      <c r="N196" s="90">
        <f t="shared" si="235"/>
        <v>0</v>
      </c>
      <c r="O196" s="90">
        <f t="shared" si="235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36">D197+E197</f>
        <v>0</v>
      </c>
      <c r="G197" s="114"/>
      <c r="H197" s="93"/>
      <c r="I197" s="93">
        <f t="shared" ref="I197:I200" si="237">G197+H197</f>
        <v>0</v>
      </c>
      <c r="J197" s="114"/>
      <c r="K197" s="93"/>
      <c r="L197" s="93">
        <f t="shared" ref="L197:L200" si="238">J197+K197</f>
        <v>0</v>
      </c>
      <c r="M197" s="91">
        <f t="shared" ref="M197:N200" si="239">D197+G197+J197</f>
        <v>0</v>
      </c>
      <c r="N197" s="91">
        <f t="shared" si="239"/>
        <v>0</v>
      </c>
      <c r="O197" s="92">
        <f t="shared" ref="O197:O200" si="240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36"/>
        <v>0</v>
      </c>
      <c r="G198" s="114"/>
      <c r="H198" s="115"/>
      <c r="I198" s="93">
        <f t="shared" si="237"/>
        <v>0</v>
      </c>
      <c r="J198" s="114"/>
      <c r="K198" s="115"/>
      <c r="L198" s="93">
        <f t="shared" si="238"/>
        <v>0</v>
      </c>
      <c r="M198" s="91">
        <f t="shared" si="239"/>
        <v>0</v>
      </c>
      <c r="N198" s="91">
        <f t="shared" si="239"/>
        <v>0</v>
      </c>
      <c r="O198" s="92">
        <f t="shared" si="240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36"/>
        <v>0</v>
      </c>
      <c r="G199" s="114"/>
      <c r="H199" s="115"/>
      <c r="I199" s="93">
        <f t="shared" si="237"/>
        <v>0</v>
      </c>
      <c r="J199" s="114"/>
      <c r="K199" s="115"/>
      <c r="L199" s="93">
        <f t="shared" si="238"/>
        <v>0</v>
      </c>
      <c r="M199" s="91">
        <f t="shared" si="239"/>
        <v>0</v>
      </c>
      <c r="N199" s="91">
        <f t="shared" si="239"/>
        <v>0</v>
      </c>
      <c r="O199" s="92">
        <f t="shared" si="240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36"/>
        <v>0</v>
      </c>
      <c r="G200" s="114"/>
      <c r="H200" s="115"/>
      <c r="I200" s="93">
        <f t="shared" si="237"/>
        <v>0</v>
      </c>
      <c r="J200" s="114"/>
      <c r="K200" s="115"/>
      <c r="L200" s="93">
        <f t="shared" si="238"/>
        <v>0</v>
      </c>
      <c r="M200" s="91">
        <f t="shared" si="239"/>
        <v>0</v>
      </c>
      <c r="N200" s="91">
        <f t="shared" si="239"/>
        <v>0</v>
      </c>
      <c r="O200" s="92">
        <f t="shared" si="240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41">SUM(E202:E211)</f>
        <v>0</v>
      </c>
      <c r="F201" s="90">
        <f t="shared" si="241"/>
        <v>0</v>
      </c>
      <c r="G201" s="90">
        <f t="shared" si="241"/>
        <v>0</v>
      </c>
      <c r="H201" s="90">
        <f t="shared" si="241"/>
        <v>0</v>
      </c>
      <c r="I201" s="90">
        <f t="shared" si="241"/>
        <v>0</v>
      </c>
      <c r="J201" s="90">
        <f t="shared" si="241"/>
        <v>0</v>
      </c>
      <c r="K201" s="90">
        <f t="shared" si="241"/>
        <v>0</v>
      </c>
      <c r="L201" s="90">
        <f t="shared" si="241"/>
        <v>0</v>
      </c>
      <c r="M201" s="90">
        <f t="shared" si="241"/>
        <v>0</v>
      </c>
      <c r="N201" s="90">
        <f t="shared" si="241"/>
        <v>0</v>
      </c>
      <c r="O201" s="90">
        <f t="shared" si="241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42">D203+E203</f>
        <v>0</v>
      </c>
      <c r="G203" s="114"/>
      <c r="H203" s="115"/>
      <c r="I203" s="93">
        <f t="shared" ref="I203:I211" si="243">G203+H203</f>
        <v>0</v>
      </c>
      <c r="J203" s="114"/>
      <c r="K203" s="115"/>
      <c r="L203" s="93">
        <f t="shared" ref="L203:L211" si="244">J203+K203</f>
        <v>0</v>
      </c>
      <c r="M203" s="91">
        <f t="shared" ref="M203:M211" si="245">D203+G203+J203</f>
        <v>0</v>
      </c>
      <c r="N203" s="91">
        <f t="shared" ref="N203:N211" si="246">E203+H203+K203</f>
        <v>0</v>
      </c>
      <c r="O203" s="92">
        <f t="shared" ref="O203:O211" si="247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42"/>
        <v>0</v>
      </c>
      <c r="G204" s="114"/>
      <c r="H204" s="115"/>
      <c r="I204" s="93">
        <f t="shared" si="243"/>
        <v>0</v>
      </c>
      <c r="J204" s="114"/>
      <c r="K204" s="115"/>
      <c r="L204" s="93">
        <f t="shared" si="244"/>
        <v>0</v>
      </c>
      <c r="M204" s="91">
        <f t="shared" si="245"/>
        <v>0</v>
      </c>
      <c r="N204" s="91">
        <f t="shared" si="246"/>
        <v>0</v>
      </c>
      <c r="O204" s="92">
        <f t="shared" si="247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42"/>
        <v>0</v>
      </c>
      <c r="G205" s="114"/>
      <c r="H205" s="115"/>
      <c r="I205" s="93">
        <f t="shared" si="243"/>
        <v>0</v>
      </c>
      <c r="J205" s="114"/>
      <c r="K205" s="115"/>
      <c r="L205" s="93">
        <f t="shared" si="244"/>
        <v>0</v>
      </c>
      <c r="M205" s="91">
        <f t="shared" si="245"/>
        <v>0</v>
      </c>
      <c r="N205" s="91">
        <f t="shared" si="246"/>
        <v>0</v>
      </c>
      <c r="O205" s="92">
        <f t="shared" si="247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42"/>
        <v>0</v>
      </c>
      <c r="G206" s="114"/>
      <c r="H206" s="115"/>
      <c r="I206" s="93">
        <f t="shared" si="243"/>
        <v>0</v>
      </c>
      <c r="J206" s="114"/>
      <c r="K206" s="115"/>
      <c r="L206" s="93">
        <f t="shared" si="244"/>
        <v>0</v>
      </c>
      <c r="M206" s="91">
        <f t="shared" si="245"/>
        <v>0</v>
      </c>
      <c r="N206" s="91">
        <f t="shared" si="246"/>
        <v>0</v>
      </c>
      <c r="O206" s="92">
        <f t="shared" si="247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42"/>
        <v>0</v>
      </c>
      <c r="G207" s="114"/>
      <c r="H207" s="115"/>
      <c r="I207" s="93">
        <f t="shared" si="243"/>
        <v>0</v>
      </c>
      <c r="J207" s="114"/>
      <c r="K207" s="115"/>
      <c r="L207" s="93">
        <f t="shared" si="244"/>
        <v>0</v>
      </c>
      <c r="M207" s="91">
        <f t="shared" si="245"/>
        <v>0</v>
      </c>
      <c r="N207" s="91">
        <f t="shared" si="246"/>
        <v>0</v>
      </c>
      <c r="O207" s="92">
        <f t="shared" si="247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42"/>
        <v>0</v>
      </c>
      <c r="G208" s="114"/>
      <c r="H208" s="115"/>
      <c r="I208" s="93">
        <f t="shared" si="243"/>
        <v>0</v>
      </c>
      <c r="J208" s="114"/>
      <c r="K208" s="115"/>
      <c r="L208" s="93">
        <f t="shared" si="244"/>
        <v>0</v>
      </c>
      <c r="M208" s="91">
        <f t="shared" si="245"/>
        <v>0</v>
      </c>
      <c r="N208" s="91">
        <f t="shared" si="246"/>
        <v>0</v>
      </c>
      <c r="O208" s="92">
        <f t="shared" si="247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42"/>
        <v>0</v>
      </c>
      <c r="G209" s="114"/>
      <c r="H209" s="115"/>
      <c r="I209" s="93">
        <f t="shared" si="243"/>
        <v>0</v>
      </c>
      <c r="J209" s="114"/>
      <c r="K209" s="115"/>
      <c r="L209" s="93">
        <f t="shared" si="244"/>
        <v>0</v>
      </c>
      <c r="M209" s="91">
        <f t="shared" si="245"/>
        <v>0</v>
      </c>
      <c r="N209" s="91">
        <f t="shared" si="246"/>
        <v>0</v>
      </c>
      <c r="O209" s="92">
        <f t="shared" si="247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42"/>
        <v>0</v>
      </c>
      <c r="G210" s="114"/>
      <c r="H210" s="115"/>
      <c r="I210" s="93">
        <f t="shared" si="243"/>
        <v>0</v>
      </c>
      <c r="J210" s="114"/>
      <c r="K210" s="115"/>
      <c r="L210" s="93">
        <f t="shared" si="244"/>
        <v>0</v>
      </c>
      <c r="M210" s="91">
        <f t="shared" si="245"/>
        <v>0</v>
      </c>
      <c r="N210" s="91">
        <f t="shared" si="246"/>
        <v>0</v>
      </c>
      <c r="O210" s="92">
        <f t="shared" si="247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42"/>
        <v>0</v>
      </c>
      <c r="G211" s="114"/>
      <c r="H211" s="115"/>
      <c r="I211" s="93">
        <f t="shared" si="243"/>
        <v>0</v>
      </c>
      <c r="J211" s="114"/>
      <c r="K211" s="115"/>
      <c r="L211" s="93">
        <f t="shared" si="244"/>
        <v>0</v>
      </c>
      <c r="M211" s="91">
        <f t="shared" si="245"/>
        <v>0</v>
      </c>
      <c r="N211" s="91">
        <f t="shared" si="246"/>
        <v>0</v>
      </c>
      <c r="O211" s="92">
        <f t="shared" si="247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48">SUM(E213:E228)</f>
        <v>0</v>
      </c>
      <c r="F212" s="90">
        <f t="shared" si="248"/>
        <v>0</v>
      </c>
      <c r="G212" s="90">
        <f t="shared" si="248"/>
        <v>0</v>
      </c>
      <c r="H212" s="90">
        <f t="shared" si="248"/>
        <v>0</v>
      </c>
      <c r="I212" s="90">
        <f t="shared" si="248"/>
        <v>0</v>
      </c>
      <c r="J212" s="90">
        <f t="shared" si="248"/>
        <v>0</v>
      </c>
      <c r="K212" s="90">
        <f t="shared" si="248"/>
        <v>0</v>
      </c>
      <c r="L212" s="93">
        <f t="shared" ref="L212:L228" si="249">J212+K212</f>
        <v>0</v>
      </c>
      <c r="M212" s="91">
        <f t="shared" ref="M212:N222" si="250">D212+G212+J212</f>
        <v>0</v>
      </c>
      <c r="N212" s="91">
        <f t="shared" si="250"/>
        <v>0</v>
      </c>
      <c r="O212" s="90">
        <f t="shared" si="248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51">D213+E213</f>
        <v>0</v>
      </c>
      <c r="G213" s="114"/>
      <c r="H213" s="115"/>
      <c r="I213" s="93">
        <f t="shared" ref="I213:I228" si="252">G213+H213</f>
        <v>0</v>
      </c>
      <c r="J213" s="114"/>
      <c r="K213" s="115"/>
      <c r="L213" s="93">
        <f t="shared" si="249"/>
        <v>0</v>
      </c>
      <c r="M213" s="91">
        <f t="shared" si="250"/>
        <v>0</v>
      </c>
      <c r="N213" s="91">
        <f t="shared" si="250"/>
        <v>0</v>
      </c>
      <c r="O213" s="92">
        <f t="shared" ref="O213:O224" si="253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51"/>
        <v>0</v>
      </c>
      <c r="G214" s="114"/>
      <c r="H214" s="115"/>
      <c r="I214" s="93">
        <f t="shared" si="252"/>
        <v>0</v>
      </c>
      <c r="J214" s="114"/>
      <c r="K214" s="115"/>
      <c r="L214" s="93">
        <f t="shared" si="249"/>
        <v>0</v>
      </c>
      <c r="M214" s="91">
        <f t="shared" si="250"/>
        <v>0</v>
      </c>
      <c r="N214" s="91">
        <f t="shared" si="250"/>
        <v>0</v>
      </c>
      <c r="O214" s="92">
        <f t="shared" si="253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51"/>
        <v>0</v>
      </c>
      <c r="G215" s="114"/>
      <c r="H215" s="115"/>
      <c r="I215" s="93">
        <f t="shared" si="252"/>
        <v>0</v>
      </c>
      <c r="J215" s="114"/>
      <c r="K215" s="115"/>
      <c r="L215" s="93">
        <f t="shared" si="249"/>
        <v>0</v>
      </c>
      <c r="M215" s="91">
        <f t="shared" si="250"/>
        <v>0</v>
      </c>
      <c r="N215" s="91">
        <f t="shared" si="250"/>
        <v>0</v>
      </c>
      <c r="O215" s="92">
        <f t="shared" si="253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51"/>
        <v>0</v>
      </c>
      <c r="G216" s="114"/>
      <c r="H216" s="115"/>
      <c r="I216" s="93">
        <f t="shared" si="252"/>
        <v>0</v>
      </c>
      <c r="J216" s="114"/>
      <c r="K216" s="115"/>
      <c r="L216" s="93">
        <f t="shared" si="249"/>
        <v>0</v>
      </c>
      <c r="M216" s="91">
        <f t="shared" si="250"/>
        <v>0</v>
      </c>
      <c r="N216" s="91">
        <f t="shared" si="250"/>
        <v>0</v>
      </c>
      <c r="O216" s="92">
        <f t="shared" si="253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51"/>
        <v>0</v>
      </c>
      <c r="G217" s="114"/>
      <c r="H217" s="115"/>
      <c r="I217" s="93">
        <f t="shared" si="252"/>
        <v>0</v>
      </c>
      <c r="J217" s="114"/>
      <c r="K217" s="115"/>
      <c r="L217" s="93">
        <f t="shared" si="249"/>
        <v>0</v>
      </c>
      <c r="M217" s="91">
        <f t="shared" si="250"/>
        <v>0</v>
      </c>
      <c r="N217" s="91">
        <f t="shared" si="250"/>
        <v>0</v>
      </c>
      <c r="O217" s="92">
        <f t="shared" si="253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51"/>
        <v>0</v>
      </c>
      <c r="G218" s="114"/>
      <c r="H218" s="115"/>
      <c r="I218" s="93">
        <f t="shared" si="252"/>
        <v>0</v>
      </c>
      <c r="J218" s="114"/>
      <c r="K218" s="115"/>
      <c r="L218" s="93">
        <f t="shared" si="249"/>
        <v>0</v>
      </c>
      <c r="M218" s="91">
        <f t="shared" si="250"/>
        <v>0</v>
      </c>
      <c r="N218" s="91">
        <f t="shared" si="250"/>
        <v>0</v>
      </c>
      <c r="O218" s="92">
        <f t="shared" si="253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51"/>
        <v>0</v>
      </c>
      <c r="G219" s="114"/>
      <c r="H219" s="115"/>
      <c r="I219" s="93">
        <f t="shared" si="252"/>
        <v>0</v>
      </c>
      <c r="J219" s="114"/>
      <c r="K219" s="115"/>
      <c r="L219" s="93">
        <f t="shared" si="249"/>
        <v>0</v>
      </c>
      <c r="M219" s="91">
        <f t="shared" si="250"/>
        <v>0</v>
      </c>
      <c r="N219" s="91">
        <f t="shared" si="250"/>
        <v>0</v>
      </c>
      <c r="O219" s="92">
        <f t="shared" si="253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51"/>
        <v>0</v>
      </c>
      <c r="G220" s="114"/>
      <c r="H220" s="115"/>
      <c r="I220" s="93">
        <f t="shared" si="252"/>
        <v>0</v>
      </c>
      <c r="J220" s="114"/>
      <c r="K220" s="115"/>
      <c r="L220" s="93">
        <f t="shared" si="249"/>
        <v>0</v>
      </c>
      <c r="M220" s="91">
        <f t="shared" si="250"/>
        <v>0</v>
      </c>
      <c r="N220" s="91">
        <f t="shared" si="250"/>
        <v>0</v>
      </c>
      <c r="O220" s="92">
        <f t="shared" si="253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51"/>
        <v>0</v>
      </c>
      <c r="G221" s="94"/>
      <c r="H221" s="115"/>
      <c r="I221" s="93">
        <f t="shared" si="252"/>
        <v>0</v>
      </c>
      <c r="J221" s="94"/>
      <c r="K221" s="115"/>
      <c r="L221" s="93">
        <f t="shared" si="249"/>
        <v>0</v>
      </c>
      <c r="M221" s="91">
        <f t="shared" si="250"/>
        <v>0</v>
      </c>
      <c r="N221" s="91">
        <f t="shared" si="250"/>
        <v>0</v>
      </c>
      <c r="O221" s="92">
        <f t="shared" si="253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51"/>
        <v>0</v>
      </c>
      <c r="G222" s="94"/>
      <c r="H222" s="115"/>
      <c r="I222" s="93">
        <f t="shared" si="252"/>
        <v>0</v>
      </c>
      <c r="J222" s="94"/>
      <c r="K222" s="115"/>
      <c r="L222" s="93">
        <f t="shared" si="249"/>
        <v>0</v>
      </c>
      <c r="M222" s="91">
        <f t="shared" si="250"/>
        <v>0</v>
      </c>
      <c r="N222" s="91">
        <f t="shared" si="250"/>
        <v>0</v>
      </c>
      <c r="O222" s="92">
        <f t="shared" si="253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51"/>
        <v>0</v>
      </c>
      <c r="G223" s="94"/>
      <c r="H223" s="115"/>
      <c r="I223" s="93">
        <f t="shared" si="252"/>
        <v>0</v>
      </c>
      <c r="J223" s="94"/>
      <c r="K223" s="115"/>
      <c r="L223" s="93">
        <f t="shared" si="249"/>
        <v>0</v>
      </c>
      <c r="M223" s="91">
        <f t="shared" ref="M223:N229" si="254">D223+G223+J223</f>
        <v>0</v>
      </c>
      <c r="N223" s="91">
        <f t="shared" si="254"/>
        <v>0</v>
      </c>
      <c r="O223" s="92">
        <f t="shared" si="253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51"/>
        <v>0</v>
      </c>
      <c r="G224" s="94"/>
      <c r="H224" s="115"/>
      <c r="I224" s="93">
        <f t="shared" si="252"/>
        <v>0</v>
      </c>
      <c r="J224" s="94"/>
      <c r="K224" s="115"/>
      <c r="L224" s="93">
        <f t="shared" si="249"/>
        <v>0</v>
      </c>
      <c r="M224" s="91">
        <f t="shared" si="254"/>
        <v>0</v>
      </c>
      <c r="N224" s="91">
        <f t="shared" si="254"/>
        <v>0</v>
      </c>
      <c r="O224" s="92">
        <f t="shared" si="253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51"/>
        <v>0</v>
      </c>
      <c r="G225" s="114"/>
      <c r="H225" s="115"/>
      <c r="I225" s="93">
        <f t="shared" si="252"/>
        <v>0</v>
      </c>
      <c r="J225" s="114"/>
      <c r="K225" s="115"/>
      <c r="L225" s="93">
        <f t="shared" si="249"/>
        <v>0</v>
      </c>
      <c r="M225" s="91">
        <f t="shared" si="254"/>
        <v>0</v>
      </c>
      <c r="N225" s="91">
        <f t="shared" si="254"/>
        <v>0</v>
      </c>
      <c r="O225" s="92">
        <f t="shared" ref="O225:O228" si="255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51"/>
        <v>0</v>
      </c>
      <c r="G226" s="114"/>
      <c r="H226" s="115"/>
      <c r="I226" s="93">
        <f t="shared" si="252"/>
        <v>0</v>
      </c>
      <c r="J226" s="114"/>
      <c r="K226" s="115"/>
      <c r="L226" s="93">
        <f t="shared" si="249"/>
        <v>0</v>
      </c>
      <c r="M226" s="91">
        <f t="shared" si="254"/>
        <v>0</v>
      </c>
      <c r="N226" s="91">
        <f t="shared" si="254"/>
        <v>0</v>
      </c>
      <c r="O226" s="92">
        <f t="shared" si="255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51"/>
        <v>0</v>
      </c>
      <c r="G227" s="114"/>
      <c r="H227" s="115"/>
      <c r="I227" s="93">
        <f t="shared" si="252"/>
        <v>0</v>
      </c>
      <c r="J227" s="114"/>
      <c r="K227" s="115"/>
      <c r="L227" s="93">
        <f t="shared" si="249"/>
        <v>0</v>
      </c>
      <c r="M227" s="91">
        <f t="shared" si="254"/>
        <v>0</v>
      </c>
      <c r="N227" s="91">
        <f t="shared" si="254"/>
        <v>0</v>
      </c>
      <c r="O227" s="92">
        <f t="shared" si="255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51"/>
        <v>0</v>
      </c>
      <c r="G228" s="114"/>
      <c r="H228" s="115"/>
      <c r="I228" s="93">
        <f t="shared" si="252"/>
        <v>0</v>
      </c>
      <c r="J228" s="114"/>
      <c r="K228" s="115"/>
      <c r="L228" s="93">
        <f t="shared" si="249"/>
        <v>0</v>
      </c>
      <c r="M228" s="91">
        <f t="shared" si="254"/>
        <v>0</v>
      </c>
      <c r="N228" s="91">
        <f t="shared" si="254"/>
        <v>0</v>
      </c>
      <c r="O228" s="92">
        <f t="shared" si="255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56">D10+D11+D22+D24+D26+D30+D35+D37+D41+D44+D46+D49+D58+D62+D65+D69+D72+D74+D79+D131+D138+D145+D148+D150+D152+D156+D158+D160+D162+D167+D174+D181+D190+D192+D196+D201+D212</f>
        <v>0</v>
      </c>
      <c r="E229" s="95">
        <f t="shared" si="256"/>
        <v>0</v>
      </c>
      <c r="F229" s="95">
        <f t="shared" si="256"/>
        <v>0</v>
      </c>
      <c r="G229" s="95">
        <f t="shared" si="256"/>
        <v>0</v>
      </c>
      <c r="H229" s="95">
        <f t="shared" si="256"/>
        <v>0</v>
      </c>
      <c r="I229" s="95">
        <f t="shared" si="256"/>
        <v>0</v>
      </c>
      <c r="J229" s="95">
        <f t="shared" si="256"/>
        <v>0</v>
      </c>
      <c r="K229" s="95">
        <f t="shared" si="256"/>
        <v>0</v>
      </c>
      <c r="L229" s="95">
        <f t="shared" si="256"/>
        <v>0</v>
      </c>
      <c r="M229" s="91">
        <f t="shared" si="254"/>
        <v>0</v>
      </c>
      <c r="N229" s="91">
        <f t="shared" si="254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59:E61 D63:E64 D66:E68 G59:H61 J63:K64 G63:H64 J66:K68 J59:K61 D58:O58 D62:O62 G66:H68 D65:O65 G27:H29 D27:E29 J27:K29 D38:E40 G38:H40 J38:K40 D12:E12 G12:H21 J12:K21 D37:O37 G50:H57 D50:E57 J50:K57 J80:K130 D80:E130 G80:H130 J202:K211 D202:E211 G202:H211 E13:E21 D31:H34" name="Диапазон1_4"/>
    <protectedRange sqref="J213:K228 G213:H228 D221:E224 E213:E220 E225:E228" name="Диапазон1_4_1"/>
  </protectedRanges>
  <autoFilter ref="A9:O232"/>
  <customSheetViews>
    <customSheetView guid="{F67B1EE8-A6ED-4279-9371-B9D6937B0F80}">
      <selection activeCell="C7" sqref="C7:E8"/>
      <pageMargins left="0.7" right="0.7" top="0.75" bottom="0.75" header="0.3" footer="0.3"/>
      <pageSetup paperSize="9" orientation="portrait" r:id="rId1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O231"/>
  <sheetViews>
    <sheetView topLeftCell="A177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87" t="s">
        <v>453</v>
      </c>
      <c r="F6" s="387"/>
      <c r="G6" s="387"/>
      <c r="H6" s="387"/>
      <c r="I6" s="387"/>
      <c r="J6" s="387"/>
      <c r="K6" s="387"/>
      <c r="L6" s="387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>SUM(E12:E21)</f>
        <v>0</v>
      </c>
      <c r="F11" s="90">
        <f t="shared" ref="F11:L11" si="0">SUM(F12:F21)</f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>E12+H12+K12</f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>D14+E14</f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>E14+H14+K14</f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4"/>
      <c r="E34" s="115"/>
      <c r="F34" s="114">
        <f t="shared" si="20"/>
        <v>0</v>
      </c>
      <c r="G34" s="114"/>
      <c r="H34" s="115"/>
      <c r="I34" s="106">
        <f t="shared" si="21"/>
        <v>0</v>
      </c>
      <c r="J34" s="114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5"/>
      <c r="F53" s="93">
        <f>D53+E53</f>
        <v>0</v>
      </c>
      <c r="G53" s="93"/>
      <c r="H53" s="115"/>
      <c r="I53" s="93">
        <f>G53+H53</f>
        <v>0</v>
      </c>
      <c r="J53" s="93"/>
      <c r="K53" s="115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4"/>
      <c r="E54" s="93"/>
      <c r="F54" s="93">
        <f>D54+E54</f>
        <v>0</v>
      </c>
      <c r="G54" s="114"/>
      <c r="H54" s="93"/>
      <c r="I54" s="93">
        <f>G54+H54</f>
        <v>0</v>
      </c>
      <c r="J54" s="114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5"/>
      <c r="F55" s="93">
        <f>D55+E55</f>
        <v>0</v>
      </c>
      <c r="G55" s="94"/>
      <c r="H55" s="115"/>
      <c r="I55" s="93">
        <f>G55+H55</f>
        <v>0</v>
      </c>
      <c r="J55" s="94"/>
      <c r="K55" s="115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5"/>
      <c r="F60" s="93">
        <f t="shared" si="82"/>
        <v>0</v>
      </c>
      <c r="G60" s="114"/>
      <c r="H60" s="115"/>
      <c r="I60" s="93">
        <f t="shared" si="83"/>
        <v>0</v>
      </c>
      <c r="J60" s="114"/>
      <c r="K60" s="115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4"/>
      <c r="E63" s="115"/>
      <c r="F63" s="99">
        <f t="shared" ref="F63:F64" si="90">D63+E63</f>
        <v>0</v>
      </c>
      <c r="G63" s="114"/>
      <c r="H63" s="115"/>
      <c r="I63" s="99">
        <f t="shared" ref="I63:I64" si="91">G63+H63</f>
        <v>0</v>
      </c>
      <c r="J63" s="114"/>
      <c r="K63" s="115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D58:O58 D62:O62 D65:O65 D37:O37 D25:E25 D151:E151 D213:D220 D225:D228 D12:E21 D23:E23 D27:E29 D36:E36 D38:E40 D42:E43 D45:E45 D47:E48 D59:E61 D63:E64 D66:E68 D70:E71 D73:E73 D75:E78 D132:E137 D139:E144 D146:E147 D149:E149 D153:E155 D157:E157 D159:E159 D161:E161 D163:E166 D168:E173 D175:E180 D182:E189 D191:E191 D193:E195 D197:E200 G25:H25 G151:H151 G213:G220 G225:G228 J25:K25 J151:K151 J213:J220 J225:J228 J12:K21 J23:K23 J27:K29 J34:K34 J36:K36 J38:K40 J42:K43 J45:K45 J47:K48 J59:K61 J63:K64 J66:K68 J70:K71 J73:K73 J75:K78 J132:K137 J139:K144 J146:K147 J149:K149 J153:K155 J157:K157 J159:K159 J161:K161 J163:K166 J168:K173 J175:K180 J182:K189 J191:K191 J193:K195 J197:K200 G12:H21 G23:H23 G27:H29 G36:H36 G38:H40 G42:H43 G45:H45 G47:H48 G59:H61 G63:H64 G66:H68 G70:H71 G73:H73 G75:H78 G132:H137 G139:H144 G146:H147 G149:H149 G153:H155 G157:H157 G159:H159 G161:H161 G163:H166 G168:H173 G175:H180 G182:H189 G191:H191 G193:H195 G197:H200 H213:H228 K213:K228 E213:E228 J50:K57 D50:E57 G50:H57 J80:K130 D80:E130 G80:H130 J202:K211 D202:E211 G202:H211 D31:H34" name="Диапазон1_4_2"/>
    <protectedRange sqref="D221:D224 G221:G224 J221:J224" name="Диапазон1_4_1_1"/>
  </protectedRanges>
  <autoFilter ref="A9:O232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87" t="s">
        <v>224</v>
      </c>
      <c r="F6" s="387"/>
      <c r="G6" s="387"/>
      <c r="H6" s="387"/>
      <c r="I6" s="387"/>
      <c r="J6" s="387"/>
      <c r="K6" s="387"/>
      <c r="L6" s="387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_2"/>
    <protectedRange sqref="J213:K228 G213:H228 D213:E228" name="Диапазон1_4_1_1"/>
  </protectedRanges>
  <autoFilter ref="A9:O229"/>
  <mergeCells count="14">
    <mergeCell ref="A229:C229"/>
    <mergeCell ref="A7:A9"/>
    <mergeCell ref="C7:C9"/>
    <mergeCell ref="D7:F8"/>
    <mergeCell ref="G7:I8"/>
    <mergeCell ref="B7:B9"/>
    <mergeCell ref="J7:L8"/>
    <mergeCell ref="M7:O8"/>
    <mergeCell ref="D1:K1"/>
    <mergeCell ref="N1:O1"/>
    <mergeCell ref="D2:L2"/>
    <mergeCell ref="A4:O4"/>
    <mergeCell ref="E6:L6"/>
    <mergeCell ref="N6:O6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0000"/>
    <pageSetUpPr fitToPage="1"/>
  </sheetPr>
  <dimension ref="A1:O231"/>
  <sheetViews>
    <sheetView topLeftCell="B1" zoomScale="90" zoomScaleNormal="9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1">
        <v>300002</v>
      </c>
      <c r="D1" s="383" t="s">
        <v>569</v>
      </c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225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15</v>
      </c>
      <c r="L22" s="90">
        <f t="shared" si="7"/>
        <v>15</v>
      </c>
      <c r="M22" s="90">
        <f t="shared" si="7"/>
        <v>0</v>
      </c>
      <c r="N22" s="90">
        <f t="shared" si="7"/>
        <v>15</v>
      </c>
      <c r="O22" s="90">
        <f t="shared" si="7"/>
        <v>15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>
        <v>15</v>
      </c>
      <c r="L23" s="93">
        <f t="shared" ref="L23" si="10">J23+K23</f>
        <v>15</v>
      </c>
      <c r="M23" s="91">
        <f t="shared" ref="M23:N23" si="11">D23+G23+J23</f>
        <v>0</v>
      </c>
      <c r="N23" s="91">
        <f t="shared" si="11"/>
        <v>15</v>
      </c>
      <c r="O23" s="92">
        <f t="shared" ref="O23" si="12">M23+N23</f>
        <v>15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77</v>
      </c>
      <c r="L30" s="106">
        <f t="shared" si="29"/>
        <v>77</v>
      </c>
      <c r="M30" s="106">
        <f t="shared" si="29"/>
        <v>0</v>
      </c>
      <c r="N30" s="106">
        <f t="shared" si="29"/>
        <v>77</v>
      </c>
      <c r="O30" s="106">
        <f t="shared" si="29"/>
        <v>77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>
        <v>77</v>
      </c>
      <c r="L31" s="106">
        <f t="shared" ref="L31:L34" si="30">J31+K31</f>
        <v>77</v>
      </c>
      <c r="M31" s="106">
        <f t="shared" ref="M31" si="31">D31+G31+J31</f>
        <v>0</v>
      </c>
      <c r="N31" s="106">
        <f t="shared" ref="N31" si="32">E31+H31+K31</f>
        <v>77</v>
      </c>
      <c r="O31" s="106">
        <f t="shared" ref="O31" si="33">M31+N31</f>
        <v>77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5"/>
      <c r="F60" s="93">
        <f t="shared" si="82"/>
        <v>0</v>
      </c>
      <c r="G60" s="114"/>
      <c r="H60" s="115"/>
      <c r="I60" s="93">
        <f t="shared" si="83"/>
        <v>0</v>
      </c>
      <c r="J60" s="114"/>
      <c r="K60" s="115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30</v>
      </c>
      <c r="L131" s="250">
        <f t="shared" si="132"/>
        <v>30</v>
      </c>
      <c r="M131" s="250">
        <f t="shared" si="132"/>
        <v>0</v>
      </c>
      <c r="N131" s="250">
        <f t="shared" si="132"/>
        <v>30</v>
      </c>
      <c r="O131" s="250">
        <f t="shared" si="132"/>
        <v>30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>
        <v>30</v>
      </c>
      <c r="L132" s="93">
        <f t="shared" ref="L132:L137" si="135">J132+K132</f>
        <v>30</v>
      </c>
      <c r="M132" s="91">
        <f t="shared" ref="M132:N137" si="136">D132+G132+J132</f>
        <v>0</v>
      </c>
      <c r="N132" s="91">
        <f t="shared" si="136"/>
        <v>30</v>
      </c>
      <c r="O132" s="92">
        <f t="shared" ref="O132:O137" si="137">M132+N132</f>
        <v>30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30</v>
      </c>
      <c r="L148" s="90">
        <f t="shared" si="150"/>
        <v>30</v>
      </c>
      <c r="M148" s="90">
        <f t="shared" si="150"/>
        <v>0</v>
      </c>
      <c r="N148" s="90">
        <f t="shared" si="150"/>
        <v>30</v>
      </c>
      <c r="O148" s="90">
        <f t="shared" si="150"/>
        <v>30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>
        <v>30</v>
      </c>
      <c r="L149" s="93">
        <f t="shared" ref="L149" si="153">J149+K149</f>
        <v>30</v>
      </c>
      <c r="M149" s="91">
        <f t="shared" ref="M149:N149" si="154">D149+G149+J149</f>
        <v>0</v>
      </c>
      <c r="N149" s="91">
        <f t="shared" si="154"/>
        <v>30</v>
      </c>
      <c r="O149" s="92">
        <f t="shared" ref="O149" si="155">M149+N149</f>
        <v>30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1</v>
      </c>
      <c r="L201" s="90">
        <f t="shared" si="228"/>
        <v>1</v>
      </c>
      <c r="M201" s="90">
        <f t="shared" si="228"/>
        <v>0</v>
      </c>
      <c r="N201" s="90">
        <f t="shared" si="228"/>
        <v>1</v>
      </c>
      <c r="O201" s="90">
        <f t="shared" si="228"/>
        <v>1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>
        <v>1</v>
      </c>
      <c r="L203" s="93">
        <f t="shared" ref="L203:L211" si="231">J203+K203</f>
        <v>1</v>
      </c>
      <c r="M203" s="91">
        <f t="shared" ref="M203:M211" si="232">D203+G203+J203</f>
        <v>0</v>
      </c>
      <c r="N203" s="91">
        <f t="shared" ref="N203:N211" si="233">E203+H203+K203</f>
        <v>1</v>
      </c>
      <c r="O203" s="92">
        <f t="shared" ref="O203:O211" si="234">M203+N203</f>
        <v>1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153</v>
      </c>
      <c r="L229" s="95">
        <f t="shared" si="243"/>
        <v>153</v>
      </c>
      <c r="M229" s="91">
        <f t="shared" si="241"/>
        <v>0</v>
      </c>
      <c r="N229" s="91">
        <f t="shared" si="241"/>
        <v>153</v>
      </c>
      <c r="O229" s="95">
        <f>O10+O11+O22+O24+O26+O30+O35+O37+O41+O44+O46+O49+O58+O62+O65+O69+O72+O74+O79+O131+O138+O145+O148+O150+O152+O156+O158+O160+O162+O167+O174+O181+O190+O192+O196+O201+O212</f>
        <v>153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59:E61 D63:E64 D66:E68 G59:H61 J63:K64 G63:H64 J66:K68 J59:K61 D58:O58 D62:O62 G66:H68 D65:O65 G27:H29 D27:E29 J27:K29 D38:E40 G38:H40 J38:K40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>
      <selection activeCell="C7" sqref="C7:E8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bestFit="1" customWidth="1"/>
    <col min="5" max="5" width="12" style="61" customWidth="1"/>
    <col min="6" max="6" width="9.140625" style="61"/>
    <col min="7" max="7" width="12.7109375" style="61" bestFit="1" customWidth="1"/>
    <col min="8" max="8" width="12" style="61" bestFit="1" customWidth="1"/>
    <col min="9" max="9" width="9.140625" style="61"/>
    <col min="10" max="10" width="9.85546875" style="61" bestFit="1" customWidth="1"/>
    <col min="11" max="11" width="12" style="61" bestFit="1" customWidth="1"/>
    <col min="12" max="12" width="9.140625" style="61"/>
    <col min="13" max="13" width="9.85546875" style="61" bestFit="1" customWidth="1"/>
    <col min="14" max="14" width="12" style="61" bestFit="1" customWidth="1"/>
    <col min="15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x14ac:dyDescent="0.25">
      <c r="A5" s="85"/>
      <c r="B5" s="85"/>
      <c r="C5" s="96"/>
      <c r="D5" s="86"/>
      <c r="E5" s="86"/>
      <c r="F5" s="86"/>
      <c r="G5" s="86"/>
      <c r="H5" s="86"/>
      <c r="I5" s="86"/>
    </row>
    <row r="6" spans="1:15" x14ac:dyDescent="0.25">
      <c r="A6" s="87"/>
      <c r="B6" s="87"/>
      <c r="C6" s="97" t="s">
        <v>129</v>
      </c>
      <c r="D6" s="88" t="s">
        <v>132</v>
      </c>
      <c r="E6" s="395" t="s">
        <v>131</v>
      </c>
      <c r="F6" s="395"/>
      <c r="G6" s="395"/>
      <c r="H6" s="395"/>
      <c r="I6" s="395"/>
      <c r="J6" s="395"/>
      <c r="K6" s="395"/>
      <c r="L6" s="395"/>
      <c r="M6" s="62"/>
      <c r="N6" s="388" t="s">
        <v>173</v>
      </c>
      <c r="O6" s="388"/>
    </row>
    <row r="7" spans="1:15" ht="14.4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J63:K64 G63:H64 J66:K68 D58:O58 D62:O62 G66:H68 D65:O65 J27:K29 G27:H29 D27:E29 D38:E40 G38:H40 J38:K40 D59:E61 G59:H61 J59:K61 D12:E21 G12:H21 J12:K21 D37:O37 G50:H57 D50:E57 J50:K57 J80:K130 D80:E130 G80:H130 J202:K211 D202:E211 G202:H211 D31:H34" name="Диапазон1_4_2"/>
    <protectedRange sqref="J213:K228 G213:H228 D213:E228" name="Диапазон1_4_1_1"/>
  </protectedRanges>
  <customSheetViews>
    <customSheetView guid="{F67B1EE8-A6ED-4279-9371-B9D6937B0F80}">
      <selection activeCell="C7" sqref="C7:E8"/>
      <pageMargins left="0.7" right="0.7" top="0.75" bottom="0.75" header="0.3" footer="0.3"/>
    </customSheetView>
  </customSheetViews>
  <mergeCells count="14">
    <mergeCell ref="A229:C229"/>
    <mergeCell ref="J7:L8"/>
    <mergeCell ref="M7:O8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O231"/>
  <sheetViews>
    <sheetView topLeftCell="A15" zoomScale="80" zoomScaleNormal="80" workbookViewId="0">
      <selection activeCell="O230" sqref="O230:O232"/>
    </sheetView>
  </sheetViews>
  <sheetFormatPr defaultColWidth="9.140625" defaultRowHeight="15" x14ac:dyDescent="0.25"/>
  <cols>
    <col min="1" max="1" width="6.5703125" style="60" customWidth="1"/>
    <col min="2" max="2" width="11.140625" style="60" customWidth="1"/>
    <col min="3" max="3" width="86.5703125" style="74" customWidth="1"/>
    <col min="4" max="4" width="12.7109375" style="61" customWidth="1"/>
    <col min="5" max="5" width="12" style="61" customWidth="1"/>
    <col min="6" max="6" width="9.140625" style="61" customWidth="1"/>
    <col min="7" max="7" width="12.7109375" style="61" customWidth="1"/>
    <col min="8" max="8" width="12" style="61" customWidth="1"/>
    <col min="9" max="9" width="9.140625" style="61" customWidth="1"/>
    <col min="10" max="10" width="10.85546875" style="61" customWidth="1"/>
    <col min="11" max="11" width="12" style="61" customWidth="1"/>
    <col min="12" max="12" width="9.140625" style="61" customWidth="1"/>
    <col min="13" max="13" width="9.85546875" style="61" customWidth="1"/>
    <col min="14" max="14" width="12" style="61" customWidth="1"/>
    <col min="15" max="15" width="9.140625" style="61" customWidth="1"/>
    <col min="16" max="16384" width="9.140625" style="61"/>
  </cols>
  <sheetData>
    <row r="1" spans="1:15" x14ac:dyDescent="0.25">
      <c r="C1" s="112"/>
      <c r="D1" s="383"/>
      <c r="E1" s="383"/>
      <c r="F1" s="383"/>
      <c r="G1" s="383"/>
      <c r="H1" s="383"/>
      <c r="I1" s="383"/>
      <c r="J1" s="383"/>
      <c r="K1" s="383"/>
      <c r="N1" s="384"/>
      <c r="O1" s="384"/>
    </row>
    <row r="2" spans="1:15" x14ac:dyDescent="0.25">
      <c r="C2" s="60" t="s">
        <v>128</v>
      </c>
      <c r="D2" s="385" t="s">
        <v>130</v>
      </c>
      <c r="E2" s="385"/>
      <c r="F2" s="385"/>
      <c r="G2" s="385"/>
      <c r="H2" s="385"/>
      <c r="I2" s="385"/>
      <c r="J2" s="385"/>
      <c r="K2" s="385"/>
      <c r="L2" s="385"/>
    </row>
    <row r="3" spans="1:15" x14ac:dyDescent="0.25">
      <c r="E3" s="62"/>
      <c r="F3" s="62"/>
    </row>
    <row r="4" spans="1:15" ht="70.5" customHeight="1" x14ac:dyDescent="0.25">
      <c r="A4" s="386" t="s">
        <v>524</v>
      </c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</row>
    <row r="5" spans="1:15" ht="10.5" customHeight="1" x14ac:dyDescent="0.25">
      <c r="A5" s="63" t="s">
        <v>181</v>
      </c>
      <c r="B5" s="63"/>
      <c r="C5" s="75"/>
      <c r="D5" s="64"/>
      <c r="E5" s="64"/>
      <c r="F5" s="64"/>
      <c r="G5" s="64"/>
      <c r="H5" s="64"/>
      <c r="I5" s="64"/>
      <c r="J5" s="65"/>
      <c r="K5" s="65"/>
      <c r="L5" s="65"/>
      <c r="M5" s="65"/>
      <c r="N5" s="65"/>
      <c r="O5" s="65"/>
    </row>
    <row r="6" spans="1:15" ht="20.25" customHeight="1" x14ac:dyDescent="0.25">
      <c r="A6" s="66"/>
      <c r="B6" s="66"/>
      <c r="C6" s="76" t="s">
        <v>129</v>
      </c>
      <c r="D6" s="67" t="s">
        <v>132</v>
      </c>
      <c r="E6" s="360" t="s">
        <v>226</v>
      </c>
      <c r="F6" s="360"/>
      <c r="G6" s="360"/>
      <c r="H6" s="360"/>
      <c r="I6" s="360"/>
      <c r="J6" s="360"/>
      <c r="K6" s="360"/>
      <c r="L6" s="360"/>
      <c r="M6" s="68"/>
      <c r="N6" s="364" t="s">
        <v>173</v>
      </c>
      <c r="O6" s="364"/>
    </row>
    <row r="7" spans="1:15" ht="15" customHeight="1" x14ac:dyDescent="0.25">
      <c r="A7" s="389" t="s">
        <v>0</v>
      </c>
      <c r="B7" s="389" t="s">
        <v>432</v>
      </c>
      <c r="C7" s="392" t="s">
        <v>1</v>
      </c>
      <c r="D7" s="377" t="s">
        <v>120</v>
      </c>
      <c r="E7" s="378"/>
      <c r="F7" s="379"/>
      <c r="G7" s="377" t="s">
        <v>121</v>
      </c>
      <c r="H7" s="378"/>
      <c r="I7" s="379"/>
      <c r="J7" s="377" t="s">
        <v>122</v>
      </c>
      <c r="K7" s="378"/>
      <c r="L7" s="379"/>
      <c r="M7" s="377" t="s">
        <v>123</v>
      </c>
      <c r="N7" s="378"/>
      <c r="O7" s="379"/>
    </row>
    <row r="8" spans="1:15" ht="35.25" customHeight="1" x14ac:dyDescent="0.25">
      <c r="A8" s="390"/>
      <c r="B8" s="390"/>
      <c r="C8" s="393"/>
      <c r="D8" s="380"/>
      <c r="E8" s="381"/>
      <c r="F8" s="382"/>
      <c r="G8" s="380"/>
      <c r="H8" s="381"/>
      <c r="I8" s="382"/>
      <c r="J8" s="380"/>
      <c r="K8" s="381"/>
      <c r="L8" s="382"/>
      <c r="M8" s="380"/>
      <c r="N8" s="381"/>
      <c r="O8" s="382"/>
    </row>
    <row r="9" spans="1:15" ht="67.7" customHeight="1" x14ac:dyDescent="0.25">
      <c r="A9" s="391"/>
      <c r="B9" s="391"/>
      <c r="C9" s="394"/>
      <c r="D9" s="89" t="s">
        <v>124</v>
      </c>
      <c r="E9" s="89" t="s">
        <v>125</v>
      </c>
      <c r="F9" s="89" t="s">
        <v>126</v>
      </c>
      <c r="G9" s="89" t="s">
        <v>124</v>
      </c>
      <c r="H9" s="89" t="s">
        <v>125</v>
      </c>
      <c r="I9" s="89" t="s">
        <v>126</v>
      </c>
      <c r="J9" s="89" t="s">
        <v>124</v>
      </c>
      <c r="K9" s="89" t="s">
        <v>125</v>
      </c>
      <c r="L9" s="89" t="s">
        <v>126</v>
      </c>
      <c r="M9" s="89" t="s">
        <v>124</v>
      </c>
      <c r="N9" s="89" t="s">
        <v>125</v>
      </c>
      <c r="O9" s="89" t="s">
        <v>126</v>
      </c>
    </row>
    <row r="10" spans="1:15" x14ac:dyDescent="0.25">
      <c r="A10" s="82">
        <v>1</v>
      </c>
      <c r="B10" s="82" t="s">
        <v>256</v>
      </c>
      <c r="C10" s="77" t="s">
        <v>2</v>
      </c>
      <c r="D10" s="90">
        <v>0</v>
      </c>
      <c r="E10" s="90">
        <v>0</v>
      </c>
      <c r="F10" s="91">
        <v>0</v>
      </c>
      <c r="G10" s="90">
        <v>0</v>
      </c>
      <c r="H10" s="90">
        <v>0</v>
      </c>
      <c r="I10" s="91">
        <v>0</v>
      </c>
      <c r="J10" s="90">
        <v>0</v>
      </c>
      <c r="K10" s="90">
        <v>0</v>
      </c>
      <c r="L10" s="91">
        <v>0</v>
      </c>
      <c r="M10" s="91">
        <v>0</v>
      </c>
      <c r="N10" s="91">
        <v>0</v>
      </c>
      <c r="O10" s="91">
        <v>0</v>
      </c>
    </row>
    <row r="11" spans="1:15" x14ac:dyDescent="0.25">
      <c r="A11" s="82">
        <v>2</v>
      </c>
      <c r="B11" s="82" t="s">
        <v>257</v>
      </c>
      <c r="C11" s="77" t="s">
        <v>3</v>
      </c>
      <c r="D11" s="90">
        <f>SUM(D12:D21)</f>
        <v>0</v>
      </c>
      <c r="E11" s="90">
        <f t="shared" ref="E11:L11" si="0">SUM(E12:E21)</f>
        <v>0</v>
      </c>
      <c r="F11" s="90">
        <f t="shared" si="0"/>
        <v>0</v>
      </c>
      <c r="G11" s="90">
        <f t="shared" si="0"/>
        <v>0</v>
      </c>
      <c r="H11" s="90">
        <f t="shared" si="0"/>
        <v>0</v>
      </c>
      <c r="I11" s="90">
        <f t="shared" si="0"/>
        <v>0</v>
      </c>
      <c r="J11" s="90">
        <f t="shared" si="0"/>
        <v>0</v>
      </c>
      <c r="K11" s="90">
        <f t="shared" si="0"/>
        <v>0</v>
      </c>
      <c r="L11" s="90">
        <f t="shared" si="0"/>
        <v>0</v>
      </c>
      <c r="M11" s="90">
        <f>SUM(M12:M21)</f>
        <v>0</v>
      </c>
      <c r="N11" s="90">
        <f>SUM(N12:N21)</f>
        <v>0</v>
      </c>
      <c r="O11" s="90">
        <f>SUM(O12:O21)</f>
        <v>0</v>
      </c>
    </row>
    <row r="12" spans="1:15" x14ac:dyDescent="0.25">
      <c r="A12" s="59">
        <v>1</v>
      </c>
      <c r="B12" s="59" t="s">
        <v>258</v>
      </c>
      <c r="C12" s="78" t="s">
        <v>4</v>
      </c>
      <c r="D12" s="114"/>
      <c r="E12" s="115"/>
      <c r="F12" s="93">
        <f>D12+E12</f>
        <v>0</v>
      </c>
      <c r="G12" s="114"/>
      <c r="H12" s="115"/>
      <c r="I12" s="93">
        <f>G12+H12</f>
        <v>0</v>
      </c>
      <c r="J12" s="114"/>
      <c r="K12" s="115"/>
      <c r="L12" s="93">
        <f>J12+K12</f>
        <v>0</v>
      </c>
      <c r="M12" s="91">
        <f t="shared" ref="M12:N21" si="1">D12+G12+J12</f>
        <v>0</v>
      </c>
      <c r="N12" s="91">
        <f t="shared" si="1"/>
        <v>0</v>
      </c>
      <c r="O12" s="92">
        <f t="shared" ref="O12:O21" si="2">M12+N12</f>
        <v>0</v>
      </c>
    </row>
    <row r="13" spans="1:15" x14ac:dyDescent="0.25">
      <c r="A13" s="59">
        <f>A12+1</f>
        <v>2</v>
      </c>
      <c r="B13" s="59" t="s">
        <v>259</v>
      </c>
      <c r="C13" s="78" t="s">
        <v>5</v>
      </c>
      <c r="D13" s="114"/>
      <c r="E13" s="115"/>
      <c r="F13" s="93">
        <f t="shared" ref="F13:F21" si="3">D13+E13</f>
        <v>0</v>
      </c>
      <c r="G13" s="114"/>
      <c r="H13" s="115"/>
      <c r="I13" s="93">
        <f t="shared" ref="I13:I21" si="4">G13+H13</f>
        <v>0</v>
      </c>
      <c r="J13" s="114"/>
      <c r="K13" s="115"/>
      <c r="L13" s="93">
        <f t="shared" ref="L13:L21" si="5">J13+K13</f>
        <v>0</v>
      </c>
      <c r="M13" s="91">
        <f t="shared" si="1"/>
        <v>0</v>
      </c>
      <c r="N13" s="91">
        <f t="shared" si="1"/>
        <v>0</v>
      </c>
      <c r="O13" s="92">
        <f t="shared" si="2"/>
        <v>0</v>
      </c>
    </row>
    <row r="14" spans="1:15" x14ac:dyDescent="0.25">
      <c r="A14" s="59">
        <f t="shared" ref="A14:A21" si="6">A13+1</f>
        <v>3</v>
      </c>
      <c r="B14" s="59" t="s">
        <v>260</v>
      </c>
      <c r="C14" s="78" t="s">
        <v>6</v>
      </c>
      <c r="D14" s="114"/>
      <c r="E14" s="115"/>
      <c r="F14" s="93">
        <f t="shared" si="3"/>
        <v>0</v>
      </c>
      <c r="G14" s="114"/>
      <c r="H14" s="115"/>
      <c r="I14" s="93">
        <f t="shared" si="4"/>
        <v>0</v>
      </c>
      <c r="J14" s="114"/>
      <c r="K14" s="115"/>
      <c r="L14" s="93">
        <f t="shared" si="5"/>
        <v>0</v>
      </c>
      <c r="M14" s="91">
        <f t="shared" si="1"/>
        <v>0</v>
      </c>
      <c r="N14" s="91">
        <f t="shared" si="1"/>
        <v>0</v>
      </c>
      <c r="O14" s="92">
        <f t="shared" si="2"/>
        <v>0</v>
      </c>
    </row>
    <row r="15" spans="1:15" x14ac:dyDescent="0.25">
      <c r="A15" s="59">
        <f t="shared" si="6"/>
        <v>4</v>
      </c>
      <c r="B15" s="59" t="s">
        <v>261</v>
      </c>
      <c r="C15" s="78" t="s">
        <v>7</v>
      </c>
      <c r="D15" s="114"/>
      <c r="E15" s="115"/>
      <c r="F15" s="93">
        <f t="shared" si="3"/>
        <v>0</v>
      </c>
      <c r="G15" s="114"/>
      <c r="H15" s="115"/>
      <c r="I15" s="93">
        <f t="shared" si="4"/>
        <v>0</v>
      </c>
      <c r="J15" s="114"/>
      <c r="K15" s="115"/>
      <c r="L15" s="93">
        <f t="shared" si="5"/>
        <v>0</v>
      </c>
      <c r="M15" s="91">
        <f t="shared" si="1"/>
        <v>0</v>
      </c>
      <c r="N15" s="91">
        <f t="shared" si="1"/>
        <v>0</v>
      </c>
      <c r="O15" s="92">
        <f t="shared" si="2"/>
        <v>0</v>
      </c>
    </row>
    <row r="16" spans="1:15" x14ac:dyDescent="0.25">
      <c r="A16" s="59">
        <f t="shared" si="6"/>
        <v>5</v>
      </c>
      <c r="B16" s="59" t="s">
        <v>262</v>
      </c>
      <c r="C16" s="78" t="s">
        <v>8</v>
      </c>
      <c r="D16" s="114"/>
      <c r="E16" s="115"/>
      <c r="F16" s="93">
        <f t="shared" si="3"/>
        <v>0</v>
      </c>
      <c r="G16" s="114"/>
      <c r="H16" s="115"/>
      <c r="I16" s="93">
        <f t="shared" si="4"/>
        <v>0</v>
      </c>
      <c r="J16" s="114"/>
      <c r="K16" s="115"/>
      <c r="L16" s="93">
        <f t="shared" si="5"/>
        <v>0</v>
      </c>
      <c r="M16" s="91">
        <f t="shared" si="1"/>
        <v>0</v>
      </c>
      <c r="N16" s="91">
        <f t="shared" si="1"/>
        <v>0</v>
      </c>
      <c r="O16" s="92">
        <f t="shared" si="2"/>
        <v>0</v>
      </c>
    </row>
    <row r="17" spans="1:15" x14ac:dyDescent="0.25">
      <c r="A17" s="59">
        <f t="shared" si="6"/>
        <v>6</v>
      </c>
      <c r="B17" s="59" t="s">
        <v>263</v>
      </c>
      <c r="C17" s="78" t="s">
        <v>517</v>
      </c>
      <c r="D17" s="114"/>
      <c r="E17" s="115"/>
      <c r="F17" s="93">
        <f t="shared" si="3"/>
        <v>0</v>
      </c>
      <c r="G17" s="114"/>
      <c r="H17" s="115"/>
      <c r="I17" s="93">
        <f t="shared" si="4"/>
        <v>0</v>
      </c>
      <c r="J17" s="114"/>
      <c r="K17" s="115"/>
      <c r="L17" s="93">
        <f t="shared" si="5"/>
        <v>0</v>
      </c>
      <c r="M17" s="91">
        <f t="shared" si="1"/>
        <v>0</v>
      </c>
      <c r="N17" s="91">
        <f t="shared" si="1"/>
        <v>0</v>
      </c>
      <c r="O17" s="92">
        <f t="shared" si="2"/>
        <v>0</v>
      </c>
    </row>
    <row r="18" spans="1:15" s="103" customFormat="1" x14ac:dyDescent="0.25">
      <c r="A18" s="251">
        <f t="shared" si="6"/>
        <v>7</v>
      </c>
      <c r="B18" s="251" t="s">
        <v>456</v>
      </c>
      <c r="C18" s="78" t="s">
        <v>455</v>
      </c>
      <c r="D18" s="114"/>
      <c r="E18" s="93"/>
      <c r="F18" s="93">
        <f t="shared" si="3"/>
        <v>0</v>
      </c>
      <c r="G18" s="114"/>
      <c r="H18" s="93"/>
      <c r="I18" s="93">
        <f t="shared" si="4"/>
        <v>0</v>
      </c>
      <c r="J18" s="114"/>
      <c r="K18" s="93"/>
      <c r="L18" s="93">
        <f t="shared" si="5"/>
        <v>0</v>
      </c>
      <c r="M18" s="91">
        <f t="shared" si="1"/>
        <v>0</v>
      </c>
      <c r="N18" s="91">
        <f t="shared" si="1"/>
        <v>0</v>
      </c>
      <c r="O18" s="92">
        <f t="shared" si="2"/>
        <v>0</v>
      </c>
    </row>
    <row r="19" spans="1:15" s="103" customFormat="1" x14ac:dyDescent="0.25">
      <c r="A19" s="251">
        <f t="shared" si="6"/>
        <v>8</v>
      </c>
      <c r="B19" s="251" t="s">
        <v>457</v>
      </c>
      <c r="C19" s="78" t="s">
        <v>460</v>
      </c>
      <c r="D19" s="114"/>
      <c r="E19" s="93"/>
      <c r="F19" s="93">
        <f t="shared" si="3"/>
        <v>0</v>
      </c>
      <c r="G19" s="114"/>
      <c r="H19" s="93"/>
      <c r="I19" s="93">
        <f t="shared" si="4"/>
        <v>0</v>
      </c>
      <c r="J19" s="114"/>
      <c r="K19" s="93"/>
      <c r="L19" s="93">
        <f t="shared" si="5"/>
        <v>0</v>
      </c>
      <c r="M19" s="91">
        <f t="shared" si="1"/>
        <v>0</v>
      </c>
      <c r="N19" s="91">
        <f t="shared" si="1"/>
        <v>0</v>
      </c>
      <c r="O19" s="92">
        <f t="shared" si="2"/>
        <v>0</v>
      </c>
    </row>
    <row r="20" spans="1:15" s="103" customFormat="1" x14ac:dyDescent="0.25">
      <c r="A20" s="251">
        <f t="shared" si="6"/>
        <v>9</v>
      </c>
      <c r="B20" s="251" t="s">
        <v>458</v>
      </c>
      <c r="C20" s="78" t="s">
        <v>461</v>
      </c>
      <c r="D20" s="114"/>
      <c r="E20" s="93"/>
      <c r="F20" s="93">
        <f t="shared" si="3"/>
        <v>0</v>
      </c>
      <c r="G20" s="114"/>
      <c r="H20" s="93"/>
      <c r="I20" s="93">
        <f t="shared" si="4"/>
        <v>0</v>
      </c>
      <c r="J20" s="114"/>
      <c r="K20" s="93"/>
      <c r="L20" s="93">
        <f t="shared" si="5"/>
        <v>0</v>
      </c>
      <c r="M20" s="91">
        <f t="shared" si="1"/>
        <v>0</v>
      </c>
      <c r="N20" s="91">
        <f t="shared" si="1"/>
        <v>0</v>
      </c>
      <c r="O20" s="92">
        <f t="shared" si="2"/>
        <v>0</v>
      </c>
    </row>
    <row r="21" spans="1:15" s="103" customFormat="1" x14ac:dyDescent="0.25">
      <c r="A21" s="251">
        <f t="shared" si="6"/>
        <v>10</v>
      </c>
      <c r="B21" s="251" t="s">
        <v>459</v>
      </c>
      <c r="C21" s="78" t="s">
        <v>462</v>
      </c>
      <c r="D21" s="114"/>
      <c r="E21" s="93"/>
      <c r="F21" s="93">
        <f t="shared" si="3"/>
        <v>0</v>
      </c>
      <c r="G21" s="114"/>
      <c r="H21" s="93"/>
      <c r="I21" s="93">
        <f t="shared" si="4"/>
        <v>0</v>
      </c>
      <c r="J21" s="114"/>
      <c r="K21" s="93"/>
      <c r="L21" s="93">
        <f t="shared" si="5"/>
        <v>0</v>
      </c>
      <c r="M21" s="91">
        <f t="shared" si="1"/>
        <v>0</v>
      </c>
      <c r="N21" s="91">
        <f t="shared" si="1"/>
        <v>0</v>
      </c>
      <c r="O21" s="92">
        <f t="shared" si="2"/>
        <v>0</v>
      </c>
    </row>
    <row r="22" spans="1:15" x14ac:dyDescent="0.25">
      <c r="A22" s="82">
        <v>3</v>
      </c>
      <c r="B22" s="82" t="s">
        <v>264</v>
      </c>
      <c r="C22" s="77" t="s">
        <v>9</v>
      </c>
      <c r="D22" s="90">
        <f t="shared" ref="D22:O22" si="7">SUM(D23:D23)</f>
        <v>0</v>
      </c>
      <c r="E22" s="90">
        <f t="shared" si="7"/>
        <v>0</v>
      </c>
      <c r="F22" s="90">
        <f t="shared" si="7"/>
        <v>0</v>
      </c>
      <c r="G22" s="90">
        <f t="shared" si="7"/>
        <v>0</v>
      </c>
      <c r="H22" s="90">
        <f t="shared" si="7"/>
        <v>0</v>
      </c>
      <c r="I22" s="90">
        <f t="shared" si="7"/>
        <v>0</v>
      </c>
      <c r="J22" s="90">
        <f t="shared" si="7"/>
        <v>0</v>
      </c>
      <c r="K22" s="90">
        <f t="shared" si="7"/>
        <v>0</v>
      </c>
      <c r="L22" s="90">
        <f t="shared" si="7"/>
        <v>0</v>
      </c>
      <c r="M22" s="90">
        <f t="shared" si="7"/>
        <v>0</v>
      </c>
      <c r="N22" s="90">
        <f t="shared" si="7"/>
        <v>0</v>
      </c>
      <c r="O22" s="90">
        <f t="shared" si="7"/>
        <v>0</v>
      </c>
    </row>
    <row r="23" spans="1:15" x14ac:dyDescent="0.25">
      <c r="A23" s="59">
        <v>11</v>
      </c>
      <c r="B23" s="59" t="s">
        <v>265</v>
      </c>
      <c r="C23" s="78" t="s">
        <v>10</v>
      </c>
      <c r="D23" s="114"/>
      <c r="E23" s="115"/>
      <c r="F23" s="93">
        <f t="shared" ref="F23" si="8">D23+E23</f>
        <v>0</v>
      </c>
      <c r="G23" s="114"/>
      <c r="H23" s="115"/>
      <c r="I23" s="93">
        <f t="shared" ref="I23" si="9">G23+H23</f>
        <v>0</v>
      </c>
      <c r="J23" s="114"/>
      <c r="K23" s="115"/>
      <c r="L23" s="93">
        <f t="shared" ref="L23" si="10">J23+K23</f>
        <v>0</v>
      </c>
      <c r="M23" s="91">
        <f t="shared" ref="M23:N23" si="11">D23+G23+J23</f>
        <v>0</v>
      </c>
      <c r="N23" s="91">
        <f t="shared" si="11"/>
        <v>0</v>
      </c>
      <c r="O23" s="92">
        <f t="shared" ref="O23" si="12">M23+N23</f>
        <v>0</v>
      </c>
    </row>
    <row r="24" spans="1:15" x14ac:dyDescent="0.25">
      <c r="A24" s="82">
        <v>4</v>
      </c>
      <c r="B24" s="82" t="s">
        <v>266</v>
      </c>
      <c r="C24" s="77" t="s">
        <v>11</v>
      </c>
      <c r="D24" s="90">
        <f t="shared" ref="D24:O24" si="13">SUM(D25:D25)</f>
        <v>0</v>
      </c>
      <c r="E24" s="90">
        <f t="shared" si="13"/>
        <v>0</v>
      </c>
      <c r="F24" s="90">
        <f t="shared" si="13"/>
        <v>0</v>
      </c>
      <c r="G24" s="90">
        <f t="shared" si="13"/>
        <v>0</v>
      </c>
      <c r="H24" s="90">
        <f t="shared" si="13"/>
        <v>0</v>
      </c>
      <c r="I24" s="90">
        <f t="shared" si="13"/>
        <v>0</v>
      </c>
      <c r="J24" s="90">
        <f t="shared" si="13"/>
        <v>0</v>
      </c>
      <c r="K24" s="90">
        <f t="shared" si="13"/>
        <v>0</v>
      </c>
      <c r="L24" s="90">
        <f t="shared" si="13"/>
        <v>0</v>
      </c>
      <c r="M24" s="90">
        <f t="shared" si="13"/>
        <v>0</v>
      </c>
      <c r="N24" s="90">
        <f t="shared" si="13"/>
        <v>0</v>
      </c>
      <c r="O24" s="90">
        <f t="shared" si="13"/>
        <v>0</v>
      </c>
    </row>
    <row r="25" spans="1:15" x14ac:dyDescent="0.25">
      <c r="A25" s="59">
        <v>12</v>
      </c>
      <c r="B25" s="59" t="s">
        <v>267</v>
      </c>
      <c r="C25" s="78" t="s">
        <v>12</v>
      </c>
      <c r="D25" s="114"/>
      <c r="E25" s="93"/>
      <c r="F25" s="93">
        <f t="shared" ref="F25" si="14">D25+E25</f>
        <v>0</v>
      </c>
      <c r="G25" s="114"/>
      <c r="H25" s="93"/>
      <c r="I25" s="93">
        <f t="shared" ref="I25" si="15">G25+H25</f>
        <v>0</v>
      </c>
      <c r="J25" s="114"/>
      <c r="K25" s="93"/>
      <c r="L25" s="93">
        <f t="shared" ref="L25" si="16">J25+K25</f>
        <v>0</v>
      </c>
      <c r="M25" s="91">
        <f t="shared" ref="M25:N25" si="17">D25+G25+J25</f>
        <v>0</v>
      </c>
      <c r="N25" s="91">
        <f t="shared" si="17"/>
        <v>0</v>
      </c>
      <c r="O25" s="92">
        <f t="shared" ref="O25" si="18">M25+N25</f>
        <v>0</v>
      </c>
    </row>
    <row r="26" spans="1:15" x14ac:dyDescent="0.25">
      <c r="A26" s="82">
        <v>5</v>
      </c>
      <c r="B26" s="82" t="s">
        <v>268</v>
      </c>
      <c r="C26" s="77" t="s">
        <v>13</v>
      </c>
      <c r="D26" s="90">
        <f t="shared" ref="D26:O26" si="19">SUM(D27:D29)</f>
        <v>0</v>
      </c>
      <c r="E26" s="90">
        <f t="shared" si="19"/>
        <v>0</v>
      </c>
      <c r="F26" s="90">
        <f t="shared" si="19"/>
        <v>0</v>
      </c>
      <c r="G26" s="90">
        <f t="shared" si="19"/>
        <v>0</v>
      </c>
      <c r="H26" s="90">
        <f t="shared" si="19"/>
        <v>0</v>
      </c>
      <c r="I26" s="90">
        <f t="shared" si="19"/>
        <v>0</v>
      </c>
      <c r="J26" s="90">
        <f t="shared" si="19"/>
        <v>0</v>
      </c>
      <c r="K26" s="90">
        <f t="shared" si="19"/>
        <v>0</v>
      </c>
      <c r="L26" s="90">
        <f t="shared" si="19"/>
        <v>0</v>
      </c>
      <c r="M26" s="90">
        <f t="shared" si="19"/>
        <v>0</v>
      </c>
      <c r="N26" s="90">
        <f t="shared" si="19"/>
        <v>0</v>
      </c>
      <c r="O26" s="90">
        <f t="shared" si="19"/>
        <v>0</v>
      </c>
    </row>
    <row r="27" spans="1:15" x14ac:dyDescent="0.25">
      <c r="A27" s="59">
        <v>13</v>
      </c>
      <c r="B27" s="59" t="s">
        <v>269</v>
      </c>
      <c r="C27" s="78" t="s">
        <v>182</v>
      </c>
      <c r="D27" s="114"/>
      <c r="E27" s="115"/>
      <c r="F27" s="93">
        <f t="shared" ref="F27:F34" si="20">D27+E27</f>
        <v>0</v>
      </c>
      <c r="G27" s="114"/>
      <c r="H27" s="115"/>
      <c r="I27" s="93">
        <f t="shared" ref="I27:I34" si="21">G27+H27</f>
        <v>0</v>
      </c>
      <c r="J27" s="114"/>
      <c r="K27" s="115"/>
      <c r="L27" s="93">
        <f t="shared" ref="L27:L28" si="22">J27+K27</f>
        <v>0</v>
      </c>
      <c r="M27" s="91">
        <f t="shared" ref="M27:N28" si="23">D27+G27+J27</f>
        <v>0</v>
      </c>
      <c r="N27" s="91">
        <f t="shared" si="23"/>
        <v>0</v>
      </c>
      <c r="O27" s="92">
        <f t="shared" ref="O27:O28" si="24">M27+N27</f>
        <v>0</v>
      </c>
    </row>
    <row r="28" spans="1:15" x14ac:dyDescent="0.25">
      <c r="A28" s="59">
        <v>14</v>
      </c>
      <c r="B28" s="59" t="s">
        <v>270</v>
      </c>
      <c r="C28" s="79" t="s">
        <v>183</v>
      </c>
      <c r="D28" s="114"/>
      <c r="E28" s="115"/>
      <c r="F28" s="93">
        <f t="shared" si="20"/>
        <v>0</v>
      </c>
      <c r="G28" s="114"/>
      <c r="H28" s="115"/>
      <c r="I28" s="93">
        <f t="shared" si="21"/>
        <v>0</v>
      </c>
      <c r="J28" s="114"/>
      <c r="K28" s="115"/>
      <c r="L28" s="93">
        <f t="shared" si="22"/>
        <v>0</v>
      </c>
      <c r="M28" s="91">
        <f t="shared" si="23"/>
        <v>0</v>
      </c>
      <c r="N28" s="91">
        <f t="shared" si="23"/>
        <v>0</v>
      </c>
      <c r="O28" s="92">
        <f t="shared" si="24"/>
        <v>0</v>
      </c>
    </row>
    <row r="29" spans="1:15" x14ac:dyDescent="0.25">
      <c r="A29" s="73">
        <v>15</v>
      </c>
      <c r="B29" s="59" t="s">
        <v>271</v>
      </c>
      <c r="C29" s="80" t="s">
        <v>272</v>
      </c>
      <c r="D29" s="114"/>
      <c r="E29" s="115"/>
      <c r="F29" s="93">
        <f t="shared" si="20"/>
        <v>0</v>
      </c>
      <c r="G29" s="114"/>
      <c r="H29" s="115"/>
      <c r="I29" s="93">
        <f t="shared" si="21"/>
        <v>0</v>
      </c>
      <c r="J29" s="114"/>
      <c r="K29" s="115"/>
      <c r="L29" s="93">
        <f t="shared" ref="L29" si="25">J29+K29</f>
        <v>0</v>
      </c>
      <c r="M29" s="91">
        <f t="shared" ref="M29" si="26">D29+G29+J29</f>
        <v>0</v>
      </c>
      <c r="N29" s="91">
        <f t="shared" ref="N29" si="27">E29+H29+K29</f>
        <v>0</v>
      </c>
      <c r="O29" s="92">
        <f t="shared" ref="O29" si="28">M29+N29</f>
        <v>0</v>
      </c>
    </row>
    <row r="30" spans="1:15" x14ac:dyDescent="0.25">
      <c r="A30" s="82">
        <v>6</v>
      </c>
      <c r="B30" s="82" t="s">
        <v>273</v>
      </c>
      <c r="C30" s="77" t="s">
        <v>14</v>
      </c>
      <c r="D30" s="106">
        <f>SUM(D31:D34)</f>
        <v>0</v>
      </c>
      <c r="E30" s="106">
        <f t="shared" ref="E30:O30" si="29">SUM(E31:E34)</f>
        <v>0</v>
      </c>
      <c r="F30" s="106">
        <f t="shared" si="29"/>
        <v>0</v>
      </c>
      <c r="G30" s="106">
        <f t="shared" si="29"/>
        <v>0</v>
      </c>
      <c r="H30" s="106">
        <f t="shared" si="29"/>
        <v>0</v>
      </c>
      <c r="I30" s="106">
        <f t="shared" si="29"/>
        <v>0</v>
      </c>
      <c r="J30" s="106">
        <f t="shared" si="29"/>
        <v>0</v>
      </c>
      <c r="K30" s="106">
        <f t="shared" si="29"/>
        <v>0</v>
      </c>
      <c r="L30" s="106">
        <f t="shared" si="29"/>
        <v>0</v>
      </c>
      <c r="M30" s="106">
        <f t="shared" si="29"/>
        <v>0</v>
      </c>
      <c r="N30" s="106">
        <f t="shared" si="29"/>
        <v>0</v>
      </c>
      <c r="O30" s="106">
        <f t="shared" si="29"/>
        <v>0</v>
      </c>
    </row>
    <row r="31" spans="1:15" s="279" customFormat="1" x14ac:dyDescent="0.25">
      <c r="A31" s="280">
        <v>16</v>
      </c>
      <c r="B31" s="59" t="s">
        <v>545</v>
      </c>
      <c r="C31" s="81" t="s">
        <v>546</v>
      </c>
      <c r="D31" s="114"/>
      <c r="E31" s="114"/>
      <c r="F31" s="114">
        <f t="shared" si="20"/>
        <v>0</v>
      </c>
      <c r="G31" s="114"/>
      <c r="H31" s="114"/>
      <c r="I31" s="106">
        <f t="shared" si="21"/>
        <v>0</v>
      </c>
      <c r="J31" s="283"/>
      <c r="K31" s="283"/>
      <c r="L31" s="106">
        <f t="shared" ref="L31:L34" si="30">J31+K31</f>
        <v>0</v>
      </c>
      <c r="M31" s="106">
        <f t="shared" ref="M31" si="31">D31+G31+J31</f>
        <v>0</v>
      </c>
      <c r="N31" s="106">
        <f t="shared" ref="N31" si="32">E31+H31+K31</f>
        <v>0</v>
      </c>
      <c r="O31" s="106">
        <f t="shared" ref="O31" si="33">M31+N31</f>
        <v>0</v>
      </c>
    </row>
    <row r="32" spans="1:15" s="279" customFormat="1" x14ac:dyDescent="0.25">
      <c r="A32" s="280">
        <v>17</v>
      </c>
      <c r="B32" s="59" t="s">
        <v>547</v>
      </c>
      <c r="C32" s="81" t="s">
        <v>548</v>
      </c>
      <c r="D32" s="114"/>
      <c r="E32" s="114"/>
      <c r="F32" s="114">
        <f t="shared" si="20"/>
        <v>0</v>
      </c>
      <c r="G32" s="114"/>
      <c r="H32" s="114"/>
      <c r="I32" s="106">
        <f t="shared" si="21"/>
        <v>0</v>
      </c>
      <c r="J32" s="283"/>
      <c r="K32" s="283"/>
      <c r="L32" s="106">
        <f t="shared" si="30"/>
        <v>0</v>
      </c>
      <c r="M32" s="106">
        <f t="shared" ref="M32:M34" si="34">D32+G32+J32</f>
        <v>0</v>
      </c>
      <c r="N32" s="106">
        <f t="shared" ref="N32:N34" si="35">E32+H32+K32</f>
        <v>0</v>
      </c>
      <c r="O32" s="106">
        <f t="shared" ref="O32:O34" si="36">M32+N32</f>
        <v>0</v>
      </c>
    </row>
    <row r="33" spans="1:15" s="279" customFormat="1" x14ac:dyDescent="0.25">
      <c r="A33" s="280">
        <v>18</v>
      </c>
      <c r="B33" s="59" t="s">
        <v>549</v>
      </c>
      <c r="C33" s="81" t="s">
        <v>550</v>
      </c>
      <c r="D33" s="114"/>
      <c r="E33" s="114"/>
      <c r="F33" s="114">
        <f t="shared" si="20"/>
        <v>0</v>
      </c>
      <c r="G33" s="114"/>
      <c r="H33" s="114"/>
      <c r="I33" s="106">
        <f t="shared" si="21"/>
        <v>0</v>
      </c>
      <c r="J33" s="283"/>
      <c r="K33" s="283"/>
      <c r="L33" s="106">
        <f t="shared" si="30"/>
        <v>0</v>
      </c>
      <c r="M33" s="106">
        <f t="shared" si="34"/>
        <v>0</v>
      </c>
      <c r="N33" s="106">
        <f t="shared" si="35"/>
        <v>0</v>
      </c>
      <c r="O33" s="106">
        <f t="shared" si="36"/>
        <v>0</v>
      </c>
    </row>
    <row r="34" spans="1:15" x14ac:dyDescent="0.25">
      <c r="A34" s="280">
        <v>19</v>
      </c>
      <c r="B34" s="59" t="s">
        <v>551</v>
      </c>
      <c r="C34" s="81" t="s">
        <v>552</v>
      </c>
      <c r="D34" s="115"/>
      <c r="E34" s="115"/>
      <c r="F34" s="114">
        <f t="shared" si="20"/>
        <v>0</v>
      </c>
      <c r="G34" s="115"/>
      <c r="H34" s="115"/>
      <c r="I34" s="106">
        <f t="shared" si="21"/>
        <v>0</v>
      </c>
      <c r="J34" s="115"/>
      <c r="K34" s="115"/>
      <c r="L34" s="106">
        <f t="shared" si="30"/>
        <v>0</v>
      </c>
      <c r="M34" s="106">
        <f t="shared" si="34"/>
        <v>0</v>
      </c>
      <c r="N34" s="106">
        <f t="shared" si="35"/>
        <v>0</v>
      </c>
      <c r="O34" s="106">
        <f t="shared" si="36"/>
        <v>0</v>
      </c>
    </row>
    <row r="35" spans="1:15" x14ac:dyDescent="0.25">
      <c r="A35" s="82">
        <v>7</v>
      </c>
      <c r="B35" s="82" t="s">
        <v>274</v>
      </c>
      <c r="C35" s="77" t="s">
        <v>15</v>
      </c>
      <c r="D35" s="91">
        <f>D36</f>
        <v>0</v>
      </c>
      <c r="E35" s="91">
        <f t="shared" ref="E35:O35" si="37">E36</f>
        <v>0</v>
      </c>
      <c r="F35" s="91">
        <f t="shared" si="37"/>
        <v>0</v>
      </c>
      <c r="G35" s="91">
        <f t="shared" si="37"/>
        <v>0</v>
      </c>
      <c r="H35" s="91">
        <f t="shared" si="37"/>
        <v>0</v>
      </c>
      <c r="I35" s="91">
        <f t="shared" si="37"/>
        <v>0</v>
      </c>
      <c r="J35" s="91">
        <f t="shared" si="37"/>
        <v>0</v>
      </c>
      <c r="K35" s="91">
        <f t="shared" si="37"/>
        <v>0</v>
      </c>
      <c r="L35" s="91">
        <f t="shared" si="37"/>
        <v>0</v>
      </c>
      <c r="M35" s="91">
        <f t="shared" si="37"/>
        <v>0</v>
      </c>
      <c r="N35" s="91">
        <f t="shared" si="37"/>
        <v>0</v>
      </c>
      <c r="O35" s="91">
        <f t="shared" si="37"/>
        <v>0</v>
      </c>
    </row>
    <row r="36" spans="1:15" x14ac:dyDescent="0.25">
      <c r="A36" s="59">
        <v>20</v>
      </c>
      <c r="B36" s="59" t="s">
        <v>275</v>
      </c>
      <c r="C36" s="78" t="s">
        <v>16</v>
      </c>
      <c r="D36" s="94"/>
      <c r="E36" s="115"/>
      <c r="F36" s="93">
        <f t="shared" ref="F36:F40" si="38">D36+E36</f>
        <v>0</v>
      </c>
      <c r="G36" s="94"/>
      <c r="H36" s="115"/>
      <c r="I36" s="93">
        <f t="shared" ref="I36:I40" si="39">G36+H36</f>
        <v>0</v>
      </c>
      <c r="J36" s="94"/>
      <c r="K36" s="115"/>
      <c r="L36" s="93">
        <f t="shared" ref="L36:L40" si="40">J36+K36</f>
        <v>0</v>
      </c>
      <c r="M36" s="91">
        <f t="shared" ref="M36:N40" si="41">D36+G36+J36</f>
        <v>0</v>
      </c>
      <c r="N36" s="91">
        <f t="shared" si="41"/>
        <v>0</v>
      </c>
      <c r="O36" s="92">
        <f t="shared" ref="O36:O40" si="42">M36+N36</f>
        <v>0</v>
      </c>
    </row>
    <row r="37" spans="1:15" x14ac:dyDescent="0.25">
      <c r="A37" s="82">
        <v>8</v>
      </c>
      <c r="B37" s="82" t="s">
        <v>276</v>
      </c>
      <c r="C37" s="77" t="s">
        <v>17</v>
      </c>
      <c r="D37" s="98">
        <f>SUM(D38:D40)</f>
        <v>0</v>
      </c>
      <c r="E37" s="98">
        <f t="shared" ref="E37:O37" si="43">SUM(E38:E40)</f>
        <v>0</v>
      </c>
      <c r="F37" s="98">
        <f t="shared" si="43"/>
        <v>0</v>
      </c>
      <c r="G37" s="98">
        <f t="shared" si="43"/>
        <v>0</v>
      </c>
      <c r="H37" s="98">
        <f t="shared" si="43"/>
        <v>0</v>
      </c>
      <c r="I37" s="98">
        <f t="shared" si="43"/>
        <v>0</v>
      </c>
      <c r="J37" s="98">
        <f t="shared" si="43"/>
        <v>0</v>
      </c>
      <c r="K37" s="98">
        <f t="shared" si="43"/>
        <v>0</v>
      </c>
      <c r="L37" s="98">
        <f t="shared" si="43"/>
        <v>0</v>
      </c>
      <c r="M37" s="98">
        <f t="shared" si="43"/>
        <v>0</v>
      </c>
      <c r="N37" s="98">
        <f t="shared" si="43"/>
        <v>0</v>
      </c>
      <c r="O37" s="98">
        <f t="shared" si="43"/>
        <v>0</v>
      </c>
    </row>
    <row r="38" spans="1:15" s="109" customFormat="1" ht="30" x14ac:dyDescent="0.25">
      <c r="A38" s="59">
        <v>21</v>
      </c>
      <c r="B38" s="59" t="s">
        <v>280</v>
      </c>
      <c r="C38" s="78" t="s">
        <v>19</v>
      </c>
      <c r="D38" s="94"/>
      <c r="E38" s="115"/>
      <c r="F38" s="93">
        <f t="shared" ref="F38" si="44">D38+E38</f>
        <v>0</v>
      </c>
      <c r="G38" s="94"/>
      <c r="H38" s="115"/>
      <c r="I38" s="93">
        <f t="shared" ref="I38" si="45">G38+H38</f>
        <v>0</v>
      </c>
      <c r="J38" s="94"/>
      <c r="K38" s="115"/>
      <c r="L38" s="93">
        <f t="shared" ref="L38" si="46">J38+K38</f>
        <v>0</v>
      </c>
      <c r="M38" s="91">
        <f t="shared" ref="M38" si="47">D38+G38+J38</f>
        <v>0</v>
      </c>
      <c r="N38" s="91">
        <f t="shared" ref="N38" si="48">E38+H38+K38</f>
        <v>0</v>
      </c>
      <c r="O38" s="92">
        <f t="shared" ref="O38" si="49">M38+N38</f>
        <v>0</v>
      </c>
    </row>
    <row r="39" spans="1:15" s="109" customFormat="1" x14ac:dyDescent="0.25">
      <c r="A39" s="59">
        <v>22</v>
      </c>
      <c r="B39" s="59" t="s">
        <v>441</v>
      </c>
      <c r="C39" s="78" t="s">
        <v>18</v>
      </c>
      <c r="D39" s="94"/>
      <c r="E39" s="115"/>
      <c r="F39" s="93">
        <f t="shared" ref="F39" si="50">D39+E39</f>
        <v>0</v>
      </c>
      <c r="G39" s="94"/>
      <c r="H39" s="115"/>
      <c r="I39" s="93">
        <f t="shared" ref="I39" si="51">G39+H39</f>
        <v>0</v>
      </c>
      <c r="J39" s="94"/>
      <c r="K39" s="115"/>
      <c r="L39" s="93">
        <f t="shared" ref="L39" si="52">J39+K39</f>
        <v>0</v>
      </c>
      <c r="M39" s="91">
        <f t="shared" ref="M39" si="53">D39+G39+J39</f>
        <v>0</v>
      </c>
      <c r="N39" s="91">
        <f t="shared" ref="N39" si="54">E39+H39+K39</f>
        <v>0</v>
      </c>
      <c r="O39" s="92">
        <f t="shared" ref="O39" si="55">M39+N39</f>
        <v>0</v>
      </c>
    </row>
    <row r="40" spans="1:15" ht="30" x14ac:dyDescent="0.25">
      <c r="A40" s="59">
        <v>23</v>
      </c>
      <c r="B40" s="59" t="s">
        <v>442</v>
      </c>
      <c r="C40" s="78" t="s">
        <v>463</v>
      </c>
      <c r="D40" s="94"/>
      <c r="E40" s="115"/>
      <c r="F40" s="93">
        <f t="shared" si="38"/>
        <v>0</v>
      </c>
      <c r="G40" s="94"/>
      <c r="H40" s="115"/>
      <c r="I40" s="93">
        <f t="shared" si="39"/>
        <v>0</v>
      </c>
      <c r="J40" s="94"/>
      <c r="K40" s="115"/>
      <c r="L40" s="93">
        <f t="shared" si="40"/>
        <v>0</v>
      </c>
      <c r="M40" s="91">
        <f t="shared" si="41"/>
        <v>0</v>
      </c>
      <c r="N40" s="91">
        <f t="shared" si="41"/>
        <v>0</v>
      </c>
      <c r="O40" s="92">
        <f t="shared" si="42"/>
        <v>0</v>
      </c>
    </row>
    <row r="41" spans="1:15" s="243" customFormat="1" x14ac:dyDescent="0.25">
      <c r="A41" s="238">
        <v>9</v>
      </c>
      <c r="B41" s="238" t="s">
        <v>277</v>
      </c>
      <c r="C41" s="239" t="s">
        <v>20</v>
      </c>
      <c r="D41" s="242">
        <f t="shared" ref="D41:O41" si="56">SUM(D42:D43)</f>
        <v>0</v>
      </c>
      <c r="E41" s="242">
        <f t="shared" si="56"/>
        <v>0</v>
      </c>
      <c r="F41" s="242">
        <f t="shared" si="56"/>
        <v>0</v>
      </c>
      <c r="G41" s="242">
        <f t="shared" si="56"/>
        <v>0</v>
      </c>
      <c r="H41" s="242">
        <f t="shared" si="56"/>
        <v>0</v>
      </c>
      <c r="I41" s="242">
        <f t="shared" si="56"/>
        <v>0</v>
      </c>
      <c r="J41" s="242">
        <f t="shared" si="56"/>
        <v>0</v>
      </c>
      <c r="K41" s="242">
        <f t="shared" si="56"/>
        <v>0</v>
      </c>
      <c r="L41" s="242">
        <f t="shared" si="56"/>
        <v>0</v>
      </c>
      <c r="M41" s="242">
        <f t="shared" si="56"/>
        <v>0</v>
      </c>
      <c r="N41" s="242">
        <f t="shared" si="56"/>
        <v>0</v>
      </c>
      <c r="O41" s="242">
        <f t="shared" si="56"/>
        <v>0</v>
      </c>
    </row>
    <row r="42" spans="1:15" x14ac:dyDescent="0.25">
      <c r="A42" s="59">
        <v>24</v>
      </c>
      <c r="B42" s="59" t="s">
        <v>278</v>
      </c>
      <c r="C42" s="78" t="s">
        <v>21</v>
      </c>
      <c r="D42" s="94"/>
      <c r="E42" s="115"/>
      <c r="F42" s="93">
        <f t="shared" ref="F42:F43" si="57">D42+E42</f>
        <v>0</v>
      </c>
      <c r="G42" s="94"/>
      <c r="H42" s="115"/>
      <c r="I42" s="93">
        <f t="shared" ref="I42:I43" si="58">G42+H42</f>
        <v>0</v>
      </c>
      <c r="J42" s="94"/>
      <c r="K42" s="115"/>
      <c r="L42" s="93">
        <f t="shared" ref="L42:L43" si="59">J42+K42</f>
        <v>0</v>
      </c>
      <c r="M42" s="91">
        <f t="shared" ref="M42:N43" si="60">D42+G42+J42</f>
        <v>0</v>
      </c>
      <c r="N42" s="91">
        <f t="shared" si="60"/>
        <v>0</v>
      </c>
      <c r="O42" s="92">
        <f t="shared" ref="O42:O43" si="61">M42+N42</f>
        <v>0</v>
      </c>
    </row>
    <row r="43" spans="1:15" x14ac:dyDescent="0.25">
      <c r="A43" s="59">
        <v>25</v>
      </c>
      <c r="B43" s="59" t="s">
        <v>279</v>
      </c>
      <c r="C43" s="78" t="s">
        <v>22</v>
      </c>
      <c r="D43" s="94"/>
      <c r="E43" s="115"/>
      <c r="F43" s="93">
        <f t="shared" si="57"/>
        <v>0</v>
      </c>
      <c r="G43" s="94"/>
      <c r="H43" s="115"/>
      <c r="I43" s="93">
        <f t="shared" si="58"/>
        <v>0</v>
      </c>
      <c r="J43" s="94"/>
      <c r="K43" s="115"/>
      <c r="L43" s="93">
        <f t="shared" si="59"/>
        <v>0</v>
      </c>
      <c r="M43" s="91">
        <f t="shared" si="60"/>
        <v>0</v>
      </c>
      <c r="N43" s="91">
        <f t="shared" si="60"/>
        <v>0</v>
      </c>
      <c r="O43" s="92">
        <f t="shared" si="61"/>
        <v>0</v>
      </c>
    </row>
    <row r="44" spans="1:15" x14ac:dyDescent="0.25">
      <c r="A44" s="82">
        <v>10</v>
      </c>
      <c r="B44" s="82" t="s">
        <v>281</v>
      </c>
      <c r="C44" s="77" t="s">
        <v>23</v>
      </c>
      <c r="D44" s="91">
        <f t="shared" ref="D44:O44" si="62">SUM(D45:D45)</f>
        <v>0</v>
      </c>
      <c r="E44" s="91">
        <f t="shared" si="62"/>
        <v>0</v>
      </c>
      <c r="F44" s="91">
        <f t="shared" si="62"/>
        <v>0</v>
      </c>
      <c r="G44" s="91">
        <f t="shared" si="62"/>
        <v>0</v>
      </c>
      <c r="H44" s="91">
        <f t="shared" si="62"/>
        <v>0</v>
      </c>
      <c r="I44" s="91">
        <f t="shared" si="62"/>
        <v>0</v>
      </c>
      <c r="J44" s="91">
        <f t="shared" si="62"/>
        <v>0</v>
      </c>
      <c r="K44" s="91">
        <f t="shared" si="62"/>
        <v>0</v>
      </c>
      <c r="L44" s="91">
        <f t="shared" si="62"/>
        <v>0</v>
      </c>
      <c r="M44" s="91">
        <f t="shared" si="62"/>
        <v>0</v>
      </c>
      <c r="N44" s="91">
        <f t="shared" si="62"/>
        <v>0</v>
      </c>
      <c r="O44" s="91">
        <f t="shared" si="62"/>
        <v>0</v>
      </c>
    </row>
    <row r="45" spans="1:15" x14ac:dyDescent="0.25">
      <c r="A45" s="59">
        <v>26</v>
      </c>
      <c r="B45" s="59" t="s">
        <v>282</v>
      </c>
      <c r="C45" s="78" t="s">
        <v>24</v>
      </c>
      <c r="D45" s="94"/>
      <c r="E45" s="115"/>
      <c r="F45" s="93">
        <f t="shared" ref="F45" si="63">D45+E45</f>
        <v>0</v>
      </c>
      <c r="G45" s="94"/>
      <c r="H45" s="115"/>
      <c r="I45" s="93">
        <f t="shared" ref="I45" si="64">G45+H45</f>
        <v>0</v>
      </c>
      <c r="J45" s="94"/>
      <c r="K45" s="115"/>
      <c r="L45" s="93">
        <f t="shared" ref="L45" si="65">J45+K45</f>
        <v>0</v>
      </c>
      <c r="M45" s="91">
        <f t="shared" ref="M45:N45" si="66">D45+G45+J45</f>
        <v>0</v>
      </c>
      <c r="N45" s="91">
        <f t="shared" si="66"/>
        <v>0</v>
      </c>
      <c r="O45" s="92">
        <f t="shared" ref="O45" si="67">M45+N45</f>
        <v>0</v>
      </c>
    </row>
    <row r="46" spans="1:15" x14ac:dyDescent="0.25">
      <c r="A46" s="82">
        <v>11</v>
      </c>
      <c r="B46" s="82" t="s">
        <v>283</v>
      </c>
      <c r="C46" s="77" t="s">
        <v>25</v>
      </c>
      <c r="D46" s="91">
        <f t="shared" ref="D46:O46" si="68">SUM(D47:D48)</f>
        <v>0</v>
      </c>
      <c r="E46" s="91">
        <f t="shared" si="68"/>
        <v>0</v>
      </c>
      <c r="F46" s="91">
        <f t="shared" si="68"/>
        <v>0</v>
      </c>
      <c r="G46" s="91">
        <f t="shared" si="68"/>
        <v>0</v>
      </c>
      <c r="H46" s="91">
        <f t="shared" si="68"/>
        <v>0</v>
      </c>
      <c r="I46" s="91">
        <f t="shared" si="68"/>
        <v>0</v>
      </c>
      <c r="J46" s="91">
        <f t="shared" si="68"/>
        <v>0</v>
      </c>
      <c r="K46" s="91">
        <f t="shared" si="68"/>
        <v>0</v>
      </c>
      <c r="L46" s="91">
        <f t="shared" si="68"/>
        <v>0</v>
      </c>
      <c r="M46" s="91">
        <f t="shared" si="68"/>
        <v>0</v>
      </c>
      <c r="N46" s="91">
        <f t="shared" si="68"/>
        <v>0</v>
      </c>
      <c r="O46" s="91">
        <f t="shared" si="68"/>
        <v>0</v>
      </c>
    </row>
    <row r="47" spans="1:15" x14ac:dyDescent="0.25">
      <c r="A47" s="59">
        <v>27</v>
      </c>
      <c r="B47" s="59" t="s">
        <v>284</v>
      </c>
      <c r="C47" s="78" t="s">
        <v>26</v>
      </c>
      <c r="D47" s="94"/>
      <c r="E47" s="115"/>
      <c r="F47" s="93">
        <f t="shared" ref="F47:F48" si="69">D47+E47</f>
        <v>0</v>
      </c>
      <c r="G47" s="94"/>
      <c r="H47" s="115"/>
      <c r="I47" s="93">
        <f t="shared" ref="I47:I48" si="70">G47+H47</f>
        <v>0</v>
      </c>
      <c r="J47" s="94"/>
      <c r="K47" s="115"/>
      <c r="L47" s="93">
        <f t="shared" ref="L47:L48" si="71">J47+K47</f>
        <v>0</v>
      </c>
      <c r="M47" s="91">
        <f t="shared" ref="M47:N48" si="72">D47+G47+J47</f>
        <v>0</v>
      </c>
      <c r="N47" s="91">
        <f t="shared" si="72"/>
        <v>0</v>
      </c>
      <c r="O47" s="92">
        <f t="shared" ref="O47:O48" si="73">M47+N47</f>
        <v>0</v>
      </c>
    </row>
    <row r="48" spans="1:15" x14ac:dyDescent="0.25">
      <c r="A48" s="59">
        <v>28</v>
      </c>
      <c r="B48" s="59" t="s">
        <v>285</v>
      </c>
      <c r="C48" s="78" t="s">
        <v>27</v>
      </c>
      <c r="D48" s="94"/>
      <c r="E48" s="115"/>
      <c r="F48" s="93">
        <f t="shared" si="69"/>
        <v>0</v>
      </c>
      <c r="G48" s="94"/>
      <c r="H48" s="115"/>
      <c r="I48" s="93">
        <f t="shared" si="70"/>
        <v>0</v>
      </c>
      <c r="J48" s="94"/>
      <c r="K48" s="115"/>
      <c r="L48" s="93">
        <f t="shared" si="71"/>
        <v>0</v>
      </c>
      <c r="M48" s="91">
        <f t="shared" si="72"/>
        <v>0</v>
      </c>
      <c r="N48" s="91">
        <f t="shared" si="72"/>
        <v>0</v>
      </c>
      <c r="O48" s="92">
        <f t="shared" si="73"/>
        <v>0</v>
      </c>
    </row>
    <row r="49" spans="1:15" x14ac:dyDescent="0.25">
      <c r="A49" s="82">
        <v>12</v>
      </c>
      <c r="B49" s="82" t="s">
        <v>286</v>
      </c>
      <c r="C49" s="77" t="s">
        <v>28</v>
      </c>
      <c r="D49" s="91">
        <f t="shared" ref="D49:O49" si="74">SUM(D50:D57)</f>
        <v>0</v>
      </c>
      <c r="E49" s="91">
        <f t="shared" si="74"/>
        <v>0</v>
      </c>
      <c r="F49" s="91">
        <f t="shared" si="74"/>
        <v>0</v>
      </c>
      <c r="G49" s="91">
        <f t="shared" si="74"/>
        <v>0</v>
      </c>
      <c r="H49" s="91">
        <f t="shared" si="74"/>
        <v>0</v>
      </c>
      <c r="I49" s="91">
        <f t="shared" si="74"/>
        <v>0</v>
      </c>
      <c r="J49" s="91">
        <f t="shared" si="74"/>
        <v>0</v>
      </c>
      <c r="K49" s="91">
        <f t="shared" si="74"/>
        <v>0</v>
      </c>
      <c r="L49" s="91">
        <f t="shared" si="74"/>
        <v>0</v>
      </c>
      <c r="M49" s="91">
        <f t="shared" si="74"/>
        <v>0</v>
      </c>
      <c r="N49" s="91">
        <f t="shared" si="74"/>
        <v>0</v>
      </c>
      <c r="O49" s="91">
        <f t="shared" si="74"/>
        <v>0</v>
      </c>
    </row>
    <row r="50" spans="1:15" x14ac:dyDescent="0.25">
      <c r="A50" s="59">
        <v>29</v>
      </c>
      <c r="B50" s="59" t="s">
        <v>287</v>
      </c>
      <c r="C50" s="78" t="s">
        <v>136</v>
      </c>
      <c r="D50" s="114"/>
      <c r="E50" s="115"/>
      <c r="F50" s="93">
        <f t="shared" ref="F50:F57" si="75">D50+E50</f>
        <v>0</v>
      </c>
      <c r="G50" s="114"/>
      <c r="H50" s="115"/>
      <c r="I50" s="93">
        <f t="shared" ref="I50:I57" si="76">G50+H50</f>
        <v>0</v>
      </c>
      <c r="J50" s="114"/>
      <c r="K50" s="115"/>
      <c r="L50" s="93">
        <f t="shared" ref="L50:L57" si="77">J50+K50</f>
        <v>0</v>
      </c>
      <c r="M50" s="91">
        <f t="shared" ref="M50:N57" si="78">D50+G50+J50</f>
        <v>0</v>
      </c>
      <c r="N50" s="91">
        <f t="shared" si="78"/>
        <v>0</v>
      </c>
      <c r="O50" s="92">
        <f t="shared" ref="O50:O57" si="79">M50+N50</f>
        <v>0</v>
      </c>
    </row>
    <row r="51" spans="1:15" x14ac:dyDescent="0.25">
      <c r="A51" s="59">
        <v>30</v>
      </c>
      <c r="B51" s="59" t="s">
        <v>288</v>
      </c>
      <c r="C51" s="78" t="s">
        <v>29</v>
      </c>
      <c r="D51" s="114"/>
      <c r="E51" s="115"/>
      <c r="F51" s="93">
        <f>D51+E51</f>
        <v>0</v>
      </c>
      <c r="G51" s="114"/>
      <c r="H51" s="115"/>
      <c r="I51" s="93">
        <f>G51+H51</f>
        <v>0</v>
      </c>
      <c r="J51" s="114"/>
      <c r="K51" s="115"/>
      <c r="L51" s="93">
        <f>J51+K51</f>
        <v>0</v>
      </c>
      <c r="M51" s="91">
        <f t="shared" ref="M51:N55" si="80">D51+G51+J51</f>
        <v>0</v>
      </c>
      <c r="N51" s="91">
        <f t="shared" si="80"/>
        <v>0</v>
      </c>
      <c r="O51" s="92">
        <f>M51+N51</f>
        <v>0</v>
      </c>
    </row>
    <row r="52" spans="1:15" x14ac:dyDescent="0.25">
      <c r="A52" s="59">
        <v>31</v>
      </c>
      <c r="B52" s="59" t="s">
        <v>289</v>
      </c>
      <c r="C52" s="78" t="s">
        <v>30</v>
      </c>
      <c r="D52" s="114"/>
      <c r="E52" s="93"/>
      <c r="F52" s="93">
        <f>D52+E52</f>
        <v>0</v>
      </c>
      <c r="G52" s="114"/>
      <c r="H52" s="93"/>
      <c r="I52" s="93">
        <f>G52+H52</f>
        <v>0</v>
      </c>
      <c r="J52" s="114"/>
      <c r="K52" s="93"/>
      <c r="L52" s="93">
        <f>J52+K52</f>
        <v>0</v>
      </c>
      <c r="M52" s="91">
        <f t="shared" si="80"/>
        <v>0</v>
      </c>
      <c r="N52" s="91">
        <f t="shared" si="80"/>
        <v>0</v>
      </c>
      <c r="O52" s="92">
        <f>M52+N52</f>
        <v>0</v>
      </c>
    </row>
    <row r="53" spans="1:15" x14ac:dyDescent="0.25">
      <c r="A53" s="59">
        <v>32</v>
      </c>
      <c r="B53" s="59" t="s">
        <v>290</v>
      </c>
      <c r="C53" s="78" t="s">
        <v>31</v>
      </c>
      <c r="D53" s="93"/>
      <c r="E53" s="114"/>
      <c r="F53" s="93">
        <f>D53+E53</f>
        <v>0</v>
      </c>
      <c r="G53" s="93"/>
      <c r="H53" s="114"/>
      <c r="I53" s="93">
        <f>G53+H53</f>
        <v>0</v>
      </c>
      <c r="J53" s="93"/>
      <c r="K53" s="114"/>
      <c r="L53" s="93">
        <f>J53+K53</f>
        <v>0</v>
      </c>
      <c r="M53" s="91">
        <f t="shared" si="80"/>
        <v>0</v>
      </c>
      <c r="N53" s="91">
        <f t="shared" si="80"/>
        <v>0</v>
      </c>
      <c r="O53" s="92">
        <f>M53+N53</f>
        <v>0</v>
      </c>
    </row>
    <row r="54" spans="1:15" x14ac:dyDescent="0.25">
      <c r="A54" s="59">
        <v>33</v>
      </c>
      <c r="B54" s="59" t="s">
        <v>291</v>
      </c>
      <c r="C54" s="78" t="s">
        <v>32</v>
      </c>
      <c r="D54" s="115"/>
      <c r="E54" s="93"/>
      <c r="F54" s="93">
        <f>D54+E54</f>
        <v>0</v>
      </c>
      <c r="G54" s="115"/>
      <c r="H54" s="93"/>
      <c r="I54" s="93">
        <f>G54+H54</f>
        <v>0</v>
      </c>
      <c r="J54" s="115"/>
      <c r="K54" s="93"/>
      <c r="L54" s="93">
        <f>J54+K54</f>
        <v>0</v>
      </c>
      <c r="M54" s="91">
        <f t="shared" si="80"/>
        <v>0</v>
      </c>
      <c r="N54" s="91">
        <f t="shared" si="80"/>
        <v>0</v>
      </c>
      <c r="O54" s="92">
        <f>M54+N54</f>
        <v>0</v>
      </c>
    </row>
    <row r="55" spans="1:15" x14ac:dyDescent="0.25">
      <c r="A55" s="59">
        <v>34</v>
      </c>
      <c r="B55" s="61" t="s">
        <v>295</v>
      </c>
      <c r="C55" s="78" t="s">
        <v>33</v>
      </c>
      <c r="D55" s="94"/>
      <c r="E55" s="114"/>
      <c r="F55" s="93">
        <f>D55+E55</f>
        <v>0</v>
      </c>
      <c r="G55" s="94"/>
      <c r="H55" s="114"/>
      <c r="I55" s="93">
        <f>G55+H55</f>
        <v>0</v>
      </c>
      <c r="J55" s="94"/>
      <c r="K55" s="114"/>
      <c r="L55" s="93">
        <f>J55+K55</f>
        <v>0</v>
      </c>
      <c r="M55" s="91">
        <f t="shared" si="80"/>
        <v>0</v>
      </c>
      <c r="N55" s="91">
        <f t="shared" si="80"/>
        <v>0</v>
      </c>
      <c r="O55" s="92">
        <f>M55+N55</f>
        <v>0</v>
      </c>
    </row>
    <row r="56" spans="1:15" s="243" customFormat="1" x14ac:dyDescent="0.25">
      <c r="A56" s="59">
        <v>35</v>
      </c>
      <c r="B56" s="244" t="s">
        <v>443</v>
      </c>
      <c r="C56" s="245" t="s">
        <v>464</v>
      </c>
      <c r="D56" s="114"/>
      <c r="E56" s="115"/>
      <c r="F56" s="248">
        <f t="shared" si="75"/>
        <v>0</v>
      </c>
      <c r="G56" s="114"/>
      <c r="H56" s="115"/>
      <c r="I56" s="248">
        <f t="shared" si="76"/>
        <v>0</v>
      </c>
      <c r="J56" s="114"/>
      <c r="K56" s="115"/>
      <c r="L56" s="248">
        <f t="shared" si="77"/>
        <v>0</v>
      </c>
      <c r="M56" s="242">
        <f t="shared" si="78"/>
        <v>0</v>
      </c>
      <c r="N56" s="242">
        <f t="shared" si="78"/>
        <v>0</v>
      </c>
      <c r="O56" s="249">
        <f t="shared" si="79"/>
        <v>0</v>
      </c>
    </row>
    <row r="57" spans="1:15" s="243" customFormat="1" x14ac:dyDescent="0.25">
      <c r="A57" s="59">
        <v>36</v>
      </c>
      <c r="B57" s="244" t="s">
        <v>444</v>
      </c>
      <c r="C57" s="245" t="s">
        <v>465</v>
      </c>
      <c r="D57" s="114"/>
      <c r="E57" s="115"/>
      <c r="F57" s="248">
        <f t="shared" si="75"/>
        <v>0</v>
      </c>
      <c r="G57" s="114"/>
      <c r="H57" s="115"/>
      <c r="I57" s="248">
        <f t="shared" si="76"/>
        <v>0</v>
      </c>
      <c r="J57" s="114"/>
      <c r="K57" s="115"/>
      <c r="L57" s="248">
        <f t="shared" si="77"/>
        <v>0</v>
      </c>
      <c r="M57" s="242">
        <f t="shared" si="78"/>
        <v>0</v>
      </c>
      <c r="N57" s="242">
        <f t="shared" si="78"/>
        <v>0</v>
      </c>
      <c r="O57" s="249">
        <f t="shared" si="79"/>
        <v>0</v>
      </c>
    </row>
    <row r="58" spans="1:15" s="83" customFormat="1" ht="14.25" x14ac:dyDescent="0.25">
      <c r="A58" s="82">
        <v>13</v>
      </c>
      <c r="B58" s="82" t="s">
        <v>292</v>
      </c>
      <c r="C58" s="77" t="s">
        <v>34</v>
      </c>
      <c r="D58" s="92">
        <f>SUM(D59:D61)</f>
        <v>0</v>
      </c>
      <c r="E58" s="92">
        <f t="shared" ref="E58:O58" si="81">SUM(E59:E61)</f>
        <v>0</v>
      </c>
      <c r="F58" s="92">
        <f t="shared" si="81"/>
        <v>0</v>
      </c>
      <c r="G58" s="92">
        <f t="shared" si="81"/>
        <v>0</v>
      </c>
      <c r="H58" s="92">
        <f t="shared" si="81"/>
        <v>0</v>
      </c>
      <c r="I58" s="92">
        <f t="shared" si="81"/>
        <v>0</v>
      </c>
      <c r="J58" s="92">
        <f t="shared" si="81"/>
        <v>0</v>
      </c>
      <c r="K58" s="92">
        <f t="shared" si="81"/>
        <v>0</v>
      </c>
      <c r="L58" s="92">
        <f t="shared" si="81"/>
        <v>0</v>
      </c>
      <c r="M58" s="92">
        <f t="shared" si="81"/>
        <v>0</v>
      </c>
      <c r="N58" s="92">
        <f t="shared" si="81"/>
        <v>0</v>
      </c>
      <c r="O58" s="92">
        <f t="shared" si="81"/>
        <v>0</v>
      </c>
    </row>
    <row r="59" spans="1:15" x14ac:dyDescent="0.25">
      <c r="A59" s="59">
        <v>37</v>
      </c>
      <c r="B59" s="59" t="s">
        <v>293</v>
      </c>
      <c r="C59" s="78" t="s">
        <v>35</v>
      </c>
      <c r="D59" s="114"/>
      <c r="E59" s="93"/>
      <c r="F59" s="99">
        <f t="shared" ref="F59:F61" si="82">D59+E59</f>
        <v>0</v>
      </c>
      <c r="G59" s="114"/>
      <c r="H59" s="93"/>
      <c r="I59" s="99">
        <f t="shared" ref="I59:I61" si="83">G59+H59</f>
        <v>0</v>
      </c>
      <c r="J59" s="114"/>
      <c r="K59" s="93"/>
      <c r="L59" s="99">
        <f t="shared" ref="L59:L61" si="84">J59+K59</f>
        <v>0</v>
      </c>
      <c r="M59" s="99">
        <f t="shared" ref="M59" si="85">D59+G59+J59</f>
        <v>0</v>
      </c>
      <c r="N59" s="99">
        <f t="shared" ref="N59" si="86">E59+H59+K59</f>
        <v>0</v>
      </c>
      <c r="O59" s="99">
        <f t="shared" ref="O59:O61" si="87">M59+N59</f>
        <v>0</v>
      </c>
    </row>
    <row r="60" spans="1:15" x14ac:dyDescent="0.25">
      <c r="A60" s="59">
        <v>38</v>
      </c>
      <c r="B60" s="59" t="s">
        <v>294</v>
      </c>
      <c r="C60" s="78" t="s">
        <v>137</v>
      </c>
      <c r="D60" s="114"/>
      <c r="E60" s="114"/>
      <c r="F60" s="93">
        <f t="shared" si="82"/>
        <v>0</v>
      </c>
      <c r="G60" s="114"/>
      <c r="H60" s="114"/>
      <c r="I60" s="93">
        <f t="shared" si="83"/>
        <v>0</v>
      </c>
      <c r="J60" s="114"/>
      <c r="K60" s="114"/>
      <c r="L60" s="93">
        <f t="shared" si="84"/>
        <v>0</v>
      </c>
      <c r="M60" s="91">
        <f t="shared" ref="M60:N61" si="88">D60+G60+J60</f>
        <v>0</v>
      </c>
      <c r="N60" s="91">
        <f t="shared" si="88"/>
        <v>0</v>
      </c>
      <c r="O60" s="92">
        <f t="shared" si="87"/>
        <v>0</v>
      </c>
    </row>
    <row r="61" spans="1:15" ht="45" x14ac:dyDescent="0.25">
      <c r="A61" s="59">
        <v>39</v>
      </c>
      <c r="B61" s="61" t="s">
        <v>296</v>
      </c>
      <c r="C61" s="78" t="s">
        <v>433</v>
      </c>
      <c r="D61" s="114"/>
      <c r="E61" s="115"/>
      <c r="F61" s="93">
        <f t="shared" si="82"/>
        <v>0</v>
      </c>
      <c r="G61" s="114"/>
      <c r="H61" s="115"/>
      <c r="I61" s="93">
        <f t="shared" si="83"/>
        <v>0</v>
      </c>
      <c r="J61" s="114"/>
      <c r="K61" s="115"/>
      <c r="L61" s="93">
        <f t="shared" si="84"/>
        <v>0</v>
      </c>
      <c r="M61" s="91">
        <f t="shared" si="88"/>
        <v>0</v>
      </c>
      <c r="N61" s="91">
        <f t="shared" si="88"/>
        <v>0</v>
      </c>
      <c r="O61" s="92">
        <f t="shared" si="87"/>
        <v>0</v>
      </c>
    </row>
    <row r="62" spans="1:15" s="83" customFormat="1" ht="14.25" x14ac:dyDescent="0.25">
      <c r="A62" s="82">
        <v>14</v>
      </c>
      <c r="B62" s="82" t="s">
        <v>297</v>
      </c>
      <c r="C62" s="77" t="s">
        <v>36</v>
      </c>
      <c r="D62" s="100">
        <f>SUM(D63:D64)</f>
        <v>0</v>
      </c>
      <c r="E62" s="100">
        <f t="shared" ref="E62:O62" si="89">SUM(E63:E64)</f>
        <v>0</v>
      </c>
      <c r="F62" s="100">
        <f t="shared" si="89"/>
        <v>0</v>
      </c>
      <c r="G62" s="100">
        <f t="shared" si="89"/>
        <v>0</v>
      </c>
      <c r="H62" s="100">
        <f t="shared" si="89"/>
        <v>0</v>
      </c>
      <c r="I62" s="100">
        <f t="shared" si="89"/>
        <v>0</v>
      </c>
      <c r="J62" s="100">
        <f t="shared" si="89"/>
        <v>0</v>
      </c>
      <c r="K62" s="100">
        <f t="shared" si="89"/>
        <v>0</v>
      </c>
      <c r="L62" s="100">
        <f t="shared" si="89"/>
        <v>0</v>
      </c>
      <c r="M62" s="100">
        <f t="shared" si="89"/>
        <v>0</v>
      </c>
      <c r="N62" s="100">
        <f t="shared" si="89"/>
        <v>0</v>
      </c>
      <c r="O62" s="100">
        <f t="shared" si="89"/>
        <v>0</v>
      </c>
    </row>
    <row r="63" spans="1:15" x14ac:dyDescent="0.25">
      <c r="A63" s="59">
        <v>40</v>
      </c>
      <c r="B63" s="59" t="s">
        <v>298</v>
      </c>
      <c r="C63" s="78" t="s">
        <v>37</v>
      </c>
      <c r="D63" s="117"/>
      <c r="E63" s="118"/>
      <c r="F63" s="99">
        <f t="shared" ref="F63:F64" si="90">D63+E63</f>
        <v>0</v>
      </c>
      <c r="G63" s="117"/>
      <c r="H63" s="118"/>
      <c r="I63" s="99">
        <f t="shared" ref="I63:I64" si="91">G63+H63</f>
        <v>0</v>
      </c>
      <c r="J63" s="117"/>
      <c r="K63" s="118"/>
      <c r="L63" s="99">
        <f t="shared" ref="L63:L64" si="92">J63+K63</f>
        <v>0</v>
      </c>
      <c r="M63" s="98">
        <f>D63+G63+J63</f>
        <v>0</v>
      </c>
      <c r="N63" s="98">
        <f>E63+H63+K63</f>
        <v>0</v>
      </c>
      <c r="O63" s="101">
        <f>M63+N63</f>
        <v>0</v>
      </c>
    </row>
    <row r="64" spans="1:15" x14ac:dyDescent="0.25">
      <c r="A64" s="59">
        <v>41</v>
      </c>
      <c r="B64" s="59" t="s">
        <v>299</v>
      </c>
      <c r="C64" s="78" t="s">
        <v>38</v>
      </c>
      <c r="D64" s="114"/>
      <c r="E64" s="115"/>
      <c r="F64" s="93">
        <f t="shared" si="90"/>
        <v>0</v>
      </c>
      <c r="G64" s="114"/>
      <c r="H64" s="115"/>
      <c r="I64" s="93">
        <f t="shared" si="91"/>
        <v>0</v>
      </c>
      <c r="J64" s="114"/>
      <c r="K64" s="115"/>
      <c r="L64" s="93">
        <f t="shared" si="92"/>
        <v>0</v>
      </c>
      <c r="M64" s="91">
        <f t="shared" ref="M64:N64" si="93">D64+G64+J64</f>
        <v>0</v>
      </c>
      <c r="N64" s="91">
        <f t="shared" si="93"/>
        <v>0</v>
      </c>
      <c r="O64" s="92">
        <f t="shared" ref="O64" si="94">M64+N64</f>
        <v>0</v>
      </c>
    </row>
    <row r="65" spans="1:15" s="103" customFormat="1" x14ac:dyDescent="0.25">
      <c r="A65" s="102">
        <v>15</v>
      </c>
      <c r="B65" s="102" t="s">
        <v>300</v>
      </c>
      <c r="C65" s="77" t="s">
        <v>39</v>
      </c>
      <c r="D65" s="104">
        <f>SUM(D66:D68)</f>
        <v>0</v>
      </c>
      <c r="E65" s="104">
        <f t="shared" ref="E65:O65" si="95">SUM(E66:E68)</f>
        <v>0</v>
      </c>
      <c r="F65" s="104">
        <f t="shared" si="95"/>
        <v>0</v>
      </c>
      <c r="G65" s="104">
        <f t="shared" si="95"/>
        <v>0</v>
      </c>
      <c r="H65" s="104">
        <f t="shared" si="95"/>
        <v>0</v>
      </c>
      <c r="I65" s="104">
        <f t="shared" si="95"/>
        <v>0</v>
      </c>
      <c r="J65" s="104">
        <f t="shared" si="95"/>
        <v>0</v>
      </c>
      <c r="K65" s="104">
        <f t="shared" si="95"/>
        <v>0</v>
      </c>
      <c r="L65" s="104">
        <f t="shared" si="95"/>
        <v>0</v>
      </c>
      <c r="M65" s="104">
        <f t="shared" si="95"/>
        <v>0</v>
      </c>
      <c r="N65" s="104">
        <f t="shared" si="95"/>
        <v>0</v>
      </c>
      <c r="O65" s="104">
        <f t="shared" si="95"/>
        <v>0</v>
      </c>
    </row>
    <row r="66" spans="1:15" x14ac:dyDescent="0.25">
      <c r="A66" s="59">
        <v>42</v>
      </c>
      <c r="B66" s="59" t="s">
        <v>301</v>
      </c>
      <c r="C66" s="78" t="s">
        <v>40</v>
      </c>
      <c r="D66" s="114"/>
      <c r="E66" s="115"/>
      <c r="F66" s="105">
        <f t="shared" ref="F66:F68" si="96">D66+E66</f>
        <v>0</v>
      </c>
      <c r="G66" s="114"/>
      <c r="H66" s="115"/>
      <c r="I66" s="105">
        <f t="shared" ref="I66:I68" si="97">G66+H66</f>
        <v>0</v>
      </c>
      <c r="J66" s="114"/>
      <c r="K66" s="115"/>
      <c r="L66" s="105">
        <f t="shared" ref="L66:L68" si="98">J66+K66</f>
        <v>0</v>
      </c>
      <c r="M66" s="90">
        <f t="shared" ref="M66" si="99">D66+G66+J66</f>
        <v>0</v>
      </c>
      <c r="N66" s="90">
        <f t="shared" ref="N66" si="100">E66+H66+K66</f>
        <v>0</v>
      </c>
      <c r="O66" s="90">
        <f t="shared" ref="O66" si="101">M66+N66</f>
        <v>0</v>
      </c>
    </row>
    <row r="67" spans="1:15" x14ac:dyDescent="0.25">
      <c r="A67" s="59">
        <f>A66+1</f>
        <v>43</v>
      </c>
      <c r="B67" s="59" t="s">
        <v>302</v>
      </c>
      <c r="C67" s="78" t="s">
        <v>304</v>
      </c>
      <c r="D67" s="114"/>
      <c r="E67" s="115"/>
      <c r="F67" s="93">
        <f t="shared" si="96"/>
        <v>0</v>
      </c>
      <c r="G67" s="114"/>
      <c r="H67" s="115"/>
      <c r="I67" s="93">
        <f t="shared" si="97"/>
        <v>0</v>
      </c>
      <c r="J67" s="114"/>
      <c r="K67" s="115"/>
      <c r="L67" s="93">
        <f t="shared" si="98"/>
        <v>0</v>
      </c>
      <c r="M67" s="91">
        <f t="shared" ref="M67:N68" si="102">D67+G67+J67</f>
        <v>0</v>
      </c>
      <c r="N67" s="91">
        <f t="shared" si="102"/>
        <v>0</v>
      </c>
      <c r="O67" s="92">
        <f t="shared" ref="O67:O68" si="103">M67+N67</f>
        <v>0</v>
      </c>
    </row>
    <row r="68" spans="1:15" x14ac:dyDescent="0.25">
      <c r="A68" s="59">
        <f>A67+1</f>
        <v>44</v>
      </c>
      <c r="B68" s="59" t="s">
        <v>303</v>
      </c>
      <c r="C68" s="78" t="s">
        <v>305</v>
      </c>
      <c r="D68" s="114"/>
      <c r="E68" s="115"/>
      <c r="F68" s="93">
        <f t="shared" si="96"/>
        <v>0</v>
      </c>
      <c r="G68" s="114"/>
      <c r="H68" s="115"/>
      <c r="I68" s="93">
        <f t="shared" si="97"/>
        <v>0</v>
      </c>
      <c r="J68" s="114"/>
      <c r="K68" s="115"/>
      <c r="L68" s="93">
        <f t="shared" si="98"/>
        <v>0</v>
      </c>
      <c r="M68" s="91">
        <f t="shared" si="102"/>
        <v>0</v>
      </c>
      <c r="N68" s="91">
        <f t="shared" si="102"/>
        <v>0</v>
      </c>
      <c r="O68" s="92">
        <f t="shared" si="103"/>
        <v>0</v>
      </c>
    </row>
    <row r="69" spans="1:15" x14ac:dyDescent="0.25">
      <c r="A69" s="82">
        <v>16</v>
      </c>
      <c r="B69" s="82" t="s">
        <v>306</v>
      </c>
      <c r="C69" s="77" t="s">
        <v>41</v>
      </c>
      <c r="D69" s="90">
        <f>SUM(D70:D71)</f>
        <v>0</v>
      </c>
      <c r="E69" s="90">
        <f t="shared" ref="E69:O69" si="104">SUM(E70:E71)</f>
        <v>0</v>
      </c>
      <c r="F69" s="90">
        <f t="shared" si="104"/>
        <v>0</v>
      </c>
      <c r="G69" s="90">
        <f t="shared" si="104"/>
        <v>0</v>
      </c>
      <c r="H69" s="90">
        <f t="shared" si="104"/>
        <v>0</v>
      </c>
      <c r="I69" s="90">
        <f t="shared" si="104"/>
        <v>0</v>
      </c>
      <c r="J69" s="90">
        <f t="shared" si="104"/>
        <v>0</v>
      </c>
      <c r="K69" s="90">
        <f t="shared" si="104"/>
        <v>0</v>
      </c>
      <c r="L69" s="90">
        <f t="shared" si="104"/>
        <v>0</v>
      </c>
      <c r="M69" s="90">
        <f t="shared" si="104"/>
        <v>0</v>
      </c>
      <c r="N69" s="90">
        <f t="shared" si="104"/>
        <v>0</v>
      </c>
      <c r="O69" s="90">
        <f t="shared" si="104"/>
        <v>0</v>
      </c>
    </row>
    <row r="70" spans="1:15" ht="30" x14ac:dyDescent="0.25">
      <c r="A70" s="59">
        <v>45</v>
      </c>
      <c r="B70" s="59" t="s">
        <v>307</v>
      </c>
      <c r="C70" s="78" t="s">
        <v>42</v>
      </c>
      <c r="D70" s="114"/>
      <c r="E70" s="115"/>
      <c r="F70" s="93">
        <f t="shared" ref="F70:F71" si="105">D70+E70</f>
        <v>0</v>
      </c>
      <c r="G70" s="114"/>
      <c r="H70" s="115"/>
      <c r="I70" s="93">
        <f t="shared" ref="I70:I71" si="106">G70+H70</f>
        <v>0</v>
      </c>
      <c r="J70" s="114"/>
      <c r="K70" s="115"/>
      <c r="L70" s="93">
        <f t="shared" ref="L70:L71" si="107">J70+K70</f>
        <v>0</v>
      </c>
      <c r="M70" s="91">
        <f t="shared" ref="M70:N71" si="108">D70+G70+J70</f>
        <v>0</v>
      </c>
      <c r="N70" s="91">
        <f t="shared" si="108"/>
        <v>0</v>
      </c>
      <c r="O70" s="92">
        <f t="shared" ref="O70:O71" si="109">M70+N70</f>
        <v>0</v>
      </c>
    </row>
    <row r="71" spans="1:15" x14ac:dyDescent="0.25">
      <c r="A71" s="59">
        <v>46</v>
      </c>
      <c r="B71" s="59" t="s">
        <v>308</v>
      </c>
      <c r="C71" s="78" t="s">
        <v>43</v>
      </c>
      <c r="D71" s="114"/>
      <c r="E71" s="115"/>
      <c r="F71" s="93">
        <f t="shared" si="105"/>
        <v>0</v>
      </c>
      <c r="G71" s="114"/>
      <c r="H71" s="115"/>
      <c r="I71" s="93">
        <f t="shared" si="106"/>
        <v>0</v>
      </c>
      <c r="J71" s="114"/>
      <c r="K71" s="115"/>
      <c r="L71" s="93">
        <f t="shared" si="107"/>
        <v>0</v>
      </c>
      <c r="M71" s="91">
        <f t="shared" si="108"/>
        <v>0</v>
      </c>
      <c r="N71" s="91">
        <f t="shared" si="108"/>
        <v>0</v>
      </c>
      <c r="O71" s="92">
        <f t="shared" si="109"/>
        <v>0</v>
      </c>
    </row>
    <row r="72" spans="1:15" x14ac:dyDescent="0.25">
      <c r="A72" s="82">
        <v>17</v>
      </c>
      <c r="B72" s="82" t="s">
        <v>309</v>
      </c>
      <c r="C72" s="77" t="s">
        <v>44</v>
      </c>
      <c r="D72" s="90">
        <f t="shared" ref="D72:O72" si="110">SUM(D73:D73)</f>
        <v>0</v>
      </c>
      <c r="E72" s="90">
        <f t="shared" si="110"/>
        <v>0</v>
      </c>
      <c r="F72" s="90">
        <f t="shared" si="110"/>
        <v>0</v>
      </c>
      <c r="G72" s="90">
        <f t="shared" si="110"/>
        <v>0</v>
      </c>
      <c r="H72" s="90">
        <f t="shared" si="110"/>
        <v>0</v>
      </c>
      <c r="I72" s="90">
        <f t="shared" si="110"/>
        <v>0</v>
      </c>
      <c r="J72" s="90">
        <f t="shared" si="110"/>
        <v>0</v>
      </c>
      <c r="K72" s="90">
        <f t="shared" si="110"/>
        <v>0</v>
      </c>
      <c r="L72" s="90">
        <f t="shared" si="110"/>
        <v>0</v>
      </c>
      <c r="M72" s="90">
        <f t="shared" si="110"/>
        <v>0</v>
      </c>
      <c r="N72" s="90">
        <f t="shared" si="110"/>
        <v>0</v>
      </c>
      <c r="O72" s="90">
        <f t="shared" si="110"/>
        <v>0</v>
      </c>
    </row>
    <row r="73" spans="1:15" x14ac:dyDescent="0.25">
      <c r="A73" s="59">
        <v>47</v>
      </c>
      <c r="B73" s="59" t="s">
        <v>310</v>
      </c>
      <c r="C73" s="78" t="s">
        <v>45</v>
      </c>
      <c r="D73" s="94"/>
      <c r="E73" s="115"/>
      <c r="F73" s="93">
        <f t="shared" ref="F73" si="111">D73+E73</f>
        <v>0</v>
      </c>
      <c r="G73" s="94"/>
      <c r="H73" s="115"/>
      <c r="I73" s="93">
        <f t="shared" ref="I73" si="112">G73+H73</f>
        <v>0</v>
      </c>
      <c r="J73" s="94"/>
      <c r="K73" s="115"/>
      <c r="L73" s="93">
        <f t="shared" ref="L73" si="113">J73+K73</f>
        <v>0</v>
      </c>
      <c r="M73" s="91">
        <f t="shared" ref="M73:N73" si="114">D73+G73+J73</f>
        <v>0</v>
      </c>
      <c r="N73" s="91">
        <f t="shared" si="114"/>
        <v>0</v>
      </c>
      <c r="O73" s="92">
        <f t="shared" ref="O73" si="115">M73+N73</f>
        <v>0</v>
      </c>
    </row>
    <row r="74" spans="1:15" x14ac:dyDescent="0.25">
      <c r="A74" s="82">
        <v>18</v>
      </c>
      <c r="B74" s="82" t="s">
        <v>311</v>
      </c>
      <c r="C74" s="77" t="s">
        <v>46</v>
      </c>
      <c r="D74" s="90">
        <f>SUM(D75:D78)</f>
        <v>0</v>
      </c>
      <c r="E74" s="90">
        <f t="shared" ref="E74:O74" si="116">SUM(E75:E78)</f>
        <v>0</v>
      </c>
      <c r="F74" s="90">
        <f t="shared" si="116"/>
        <v>0</v>
      </c>
      <c r="G74" s="90">
        <f t="shared" si="116"/>
        <v>0</v>
      </c>
      <c r="H74" s="90">
        <f t="shared" si="116"/>
        <v>0</v>
      </c>
      <c r="I74" s="90">
        <f t="shared" si="116"/>
        <v>0</v>
      </c>
      <c r="J74" s="90">
        <f t="shared" si="116"/>
        <v>0</v>
      </c>
      <c r="K74" s="90">
        <f t="shared" si="116"/>
        <v>0</v>
      </c>
      <c r="L74" s="90">
        <f t="shared" si="116"/>
        <v>0</v>
      </c>
      <c r="M74" s="90">
        <f t="shared" si="116"/>
        <v>0</v>
      </c>
      <c r="N74" s="90">
        <f t="shared" si="116"/>
        <v>0</v>
      </c>
      <c r="O74" s="90">
        <f t="shared" si="116"/>
        <v>0</v>
      </c>
    </row>
    <row r="75" spans="1:15" x14ac:dyDescent="0.25">
      <c r="A75" s="59">
        <v>48</v>
      </c>
      <c r="B75" s="59" t="s">
        <v>312</v>
      </c>
      <c r="C75" s="78" t="s">
        <v>47</v>
      </c>
      <c r="D75" s="114"/>
      <c r="E75" s="115"/>
      <c r="F75" s="93">
        <f t="shared" ref="F75:F78" si="117">D75+E75</f>
        <v>0</v>
      </c>
      <c r="G75" s="114"/>
      <c r="H75" s="115"/>
      <c r="I75" s="93">
        <f t="shared" ref="I75:I78" si="118">G75+H75</f>
        <v>0</v>
      </c>
      <c r="J75" s="114"/>
      <c r="K75" s="115"/>
      <c r="L75" s="93">
        <f t="shared" ref="L75:L78" si="119">J75+K75</f>
        <v>0</v>
      </c>
      <c r="M75" s="91">
        <f t="shared" ref="M75:N78" si="120">D75+G75+J75</f>
        <v>0</v>
      </c>
      <c r="N75" s="91">
        <f t="shared" si="120"/>
        <v>0</v>
      </c>
      <c r="O75" s="92">
        <f t="shared" ref="O75:O78" si="121">M75+N75</f>
        <v>0</v>
      </c>
    </row>
    <row r="76" spans="1:15" x14ac:dyDescent="0.25">
      <c r="A76" s="59">
        <v>49</v>
      </c>
      <c r="B76" s="59" t="s">
        <v>313</v>
      </c>
      <c r="C76" s="78" t="s">
        <v>434</v>
      </c>
      <c r="D76" s="114"/>
      <c r="E76" s="115"/>
      <c r="F76" s="93">
        <f t="shared" si="117"/>
        <v>0</v>
      </c>
      <c r="G76" s="114"/>
      <c r="H76" s="115"/>
      <c r="I76" s="93">
        <f t="shared" si="118"/>
        <v>0</v>
      </c>
      <c r="J76" s="114"/>
      <c r="K76" s="115"/>
      <c r="L76" s="93">
        <f t="shared" si="119"/>
        <v>0</v>
      </c>
      <c r="M76" s="91">
        <f t="shared" si="120"/>
        <v>0</v>
      </c>
      <c r="N76" s="91">
        <f t="shared" si="120"/>
        <v>0</v>
      </c>
      <c r="O76" s="92">
        <f t="shared" si="121"/>
        <v>0</v>
      </c>
    </row>
    <row r="77" spans="1:15" x14ac:dyDescent="0.25">
      <c r="A77" s="59">
        <v>50</v>
      </c>
      <c r="B77" s="59" t="s">
        <v>314</v>
      </c>
      <c r="C77" s="78" t="s">
        <v>48</v>
      </c>
      <c r="D77" s="114"/>
      <c r="E77" s="115"/>
      <c r="F77" s="93">
        <f t="shared" si="117"/>
        <v>0</v>
      </c>
      <c r="G77" s="114"/>
      <c r="H77" s="115"/>
      <c r="I77" s="93">
        <f t="shared" si="118"/>
        <v>0</v>
      </c>
      <c r="J77" s="114"/>
      <c r="K77" s="115"/>
      <c r="L77" s="93">
        <f t="shared" si="119"/>
        <v>0</v>
      </c>
      <c r="M77" s="91">
        <f t="shared" si="120"/>
        <v>0</v>
      </c>
      <c r="N77" s="91">
        <f t="shared" si="120"/>
        <v>0</v>
      </c>
      <c r="O77" s="92">
        <f t="shared" si="121"/>
        <v>0</v>
      </c>
    </row>
    <row r="78" spans="1:15" x14ac:dyDescent="0.25">
      <c r="A78" s="59">
        <v>51</v>
      </c>
      <c r="B78" s="59" t="s">
        <v>315</v>
      </c>
      <c r="C78" s="78" t="s">
        <v>49</v>
      </c>
      <c r="D78" s="114"/>
      <c r="E78" s="115"/>
      <c r="F78" s="93">
        <f t="shared" si="117"/>
        <v>0</v>
      </c>
      <c r="G78" s="114"/>
      <c r="H78" s="115"/>
      <c r="I78" s="93">
        <f t="shared" si="118"/>
        <v>0</v>
      </c>
      <c r="J78" s="114"/>
      <c r="K78" s="115"/>
      <c r="L78" s="93">
        <f t="shared" si="119"/>
        <v>0</v>
      </c>
      <c r="M78" s="91">
        <f t="shared" si="120"/>
        <v>0</v>
      </c>
      <c r="N78" s="91">
        <f t="shared" si="120"/>
        <v>0</v>
      </c>
      <c r="O78" s="92">
        <f t="shared" si="121"/>
        <v>0</v>
      </c>
    </row>
    <row r="79" spans="1:15" x14ac:dyDescent="0.25">
      <c r="A79" s="82">
        <v>19</v>
      </c>
      <c r="B79" s="82" t="s">
        <v>316</v>
      </c>
      <c r="C79" s="77" t="s">
        <v>50</v>
      </c>
      <c r="D79" s="90">
        <f>SUM(D80:D130)</f>
        <v>0</v>
      </c>
      <c r="E79" s="90">
        <f t="shared" ref="E79:L79" si="122">SUM(E80:E130)</f>
        <v>0</v>
      </c>
      <c r="F79" s="90">
        <f t="shared" si="122"/>
        <v>0</v>
      </c>
      <c r="G79" s="90">
        <f t="shared" si="122"/>
        <v>0</v>
      </c>
      <c r="H79" s="90">
        <f t="shared" si="122"/>
        <v>0</v>
      </c>
      <c r="I79" s="90">
        <f t="shared" si="122"/>
        <v>0</v>
      </c>
      <c r="J79" s="90">
        <f t="shared" si="122"/>
        <v>0</v>
      </c>
      <c r="K79" s="90">
        <f t="shared" si="122"/>
        <v>0</v>
      </c>
      <c r="L79" s="90">
        <f t="shared" si="122"/>
        <v>0</v>
      </c>
      <c r="M79" s="91">
        <f t="shared" ref="M79:M80" si="123">D79+G79+J79</f>
        <v>0</v>
      </c>
      <c r="N79" s="91">
        <f t="shared" ref="N79:N80" si="124">E79+H79+K79</f>
        <v>0</v>
      </c>
      <c r="O79" s="90">
        <f>SUM(O80:O130)</f>
        <v>0</v>
      </c>
    </row>
    <row r="80" spans="1:15" x14ac:dyDescent="0.25">
      <c r="A80" s="59">
        <v>52</v>
      </c>
      <c r="B80" s="59" t="s">
        <v>326</v>
      </c>
      <c r="C80" s="78" t="s">
        <v>327</v>
      </c>
      <c r="D80" s="114"/>
      <c r="E80" s="115"/>
      <c r="F80" s="93">
        <f t="shared" ref="F80:F130" si="125">D80+E80</f>
        <v>0</v>
      </c>
      <c r="G80" s="114"/>
      <c r="H80" s="115"/>
      <c r="I80" s="93">
        <f t="shared" ref="I80:I130" si="126">G80+H80</f>
        <v>0</v>
      </c>
      <c r="J80" s="114"/>
      <c r="K80" s="115"/>
      <c r="L80" s="93">
        <f t="shared" ref="L80:L130" si="127">J80+K80</f>
        <v>0</v>
      </c>
      <c r="M80" s="91">
        <f t="shared" si="123"/>
        <v>0</v>
      </c>
      <c r="N80" s="91">
        <f t="shared" si="124"/>
        <v>0</v>
      </c>
      <c r="O80" s="92">
        <f t="shared" ref="O80" si="128">M80+N80</f>
        <v>0</v>
      </c>
    </row>
    <row r="81" spans="1:15" x14ac:dyDescent="0.25">
      <c r="A81" s="59">
        <v>53</v>
      </c>
      <c r="B81" s="59" t="s">
        <v>329</v>
      </c>
      <c r="C81" s="78" t="s">
        <v>328</v>
      </c>
      <c r="D81" s="114"/>
      <c r="E81" s="115"/>
      <c r="F81" s="93">
        <f t="shared" si="125"/>
        <v>0</v>
      </c>
      <c r="G81" s="114"/>
      <c r="H81" s="115"/>
      <c r="I81" s="93">
        <f t="shared" si="126"/>
        <v>0</v>
      </c>
      <c r="J81" s="114"/>
      <c r="K81" s="115"/>
      <c r="L81" s="93">
        <f t="shared" si="127"/>
        <v>0</v>
      </c>
      <c r="M81" s="91">
        <f t="shared" ref="M81:M130" si="129">D81+G81+J81</f>
        <v>0</v>
      </c>
      <c r="N81" s="91">
        <f t="shared" ref="N81:N130" si="130">E81+H81+K81</f>
        <v>0</v>
      </c>
      <c r="O81" s="92">
        <f t="shared" ref="O81:O130" si="131">M81+N81</f>
        <v>0</v>
      </c>
    </row>
    <row r="82" spans="1:15" ht="30" x14ac:dyDescent="0.25">
      <c r="A82" s="59">
        <v>54</v>
      </c>
      <c r="B82" s="59" t="s">
        <v>340</v>
      </c>
      <c r="C82" s="80" t="s">
        <v>466</v>
      </c>
      <c r="D82" s="114"/>
      <c r="E82" s="115"/>
      <c r="F82" s="93">
        <f t="shared" si="125"/>
        <v>0</v>
      </c>
      <c r="G82" s="114"/>
      <c r="H82" s="115"/>
      <c r="I82" s="93">
        <f t="shared" si="126"/>
        <v>0</v>
      </c>
      <c r="J82" s="114"/>
      <c r="K82" s="115"/>
      <c r="L82" s="93">
        <f t="shared" si="127"/>
        <v>0</v>
      </c>
      <c r="M82" s="91">
        <f t="shared" si="129"/>
        <v>0</v>
      </c>
      <c r="N82" s="91">
        <f t="shared" si="130"/>
        <v>0</v>
      </c>
      <c r="O82" s="92">
        <f t="shared" si="131"/>
        <v>0</v>
      </c>
    </row>
    <row r="83" spans="1:15" s="109" customFormat="1" ht="30" x14ac:dyDescent="0.25">
      <c r="A83" s="59">
        <v>55</v>
      </c>
      <c r="B83" s="59" t="s">
        <v>341</v>
      </c>
      <c r="C83" s="80" t="s">
        <v>435</v>
      </c>
      <c r="D83" s="114"/>
      <c r="E83" s="115"/>
      <c r="F83" s="93">
        <f t="shared" si="125"/>
        <v>0</v>
      </c>
      <c r="G83" s="114"/>
      <c r="H83" s="115"/>
      <c r="I83" s="93">
        <f t="shared" si="126"/>
        <v>0</v>
      </c>
      <c r="J83" s="114"/>
      <c r="K83" s="115"/>
      <c r="L83" s="93">
        <f t="shared" si="127"/>
        <v>0</v>
      </c>
      <c r="M83" s="91">
        <f t="shared" si="129"/>
        <v>0</v>
      </c>
      <c r="N83" s="91">
        <f t="shared" si="130"/>
        <v>0</v>
      </c>
      <c r="O83" s="92">
        <f t="shared" si="131"/>
        <v>0</v>
      </c>
    </row>
    <row r="84" spans="1:15" s="109" customFormat="1" ht="30" x14ac:dyDescent="0.25">
      <c r="A84" s="59">
        <v>56</v>
      </c>
      <c r="B84" s="59" t="s">
        <v>448</v>
      </c>
      <c r="C84" s="80" t="s">
        <v>449</v>
      </c>
      <c r="D84" s="114"/>
      <c r="E84" s="115"/>
      <c r="F84" s="93">
        <f t="shared" si="125"/>
        <v>0</v>
      </c>
      <c r="G84" s="114"/>
      <c r="H84" s="115"/>
      <c r="I84" s="93">
        <f t="shared" si="126"/>
        <v>0</v>
      </c>
      <c r="J84" s="114"/>
      <c r="K84" s="115"/>
      <c r="L84" s="93">
        <f t="shared" si="127"/>
        <v>0</v>
      </c>
      <c r="M84" s="91">
        <f t="shared" si="129"/>
        <v>0</v>
      </c>
      <c r="N84" s="91">
        <f t="shared" si="130"/>
        <v>0</v>
      </c>
      <c r="O84" s="92">
        <f t="shared" si="131"/>
        <v>0</v>
      </c>
    </row>
    <row r="85" spans="1:15" s="243" customFormat="1" ht="30" x14ac:dyDescent="0.25">
      <c r="A85" s="59">
        <v>57</v>
      </c>
      <c r="B85" s="244" t="s">
        <v>525</v>
      </c>
      <c r="C85" s="245" t="s">
        <v>330</v>
      </c>
      <c r="D85" s="114"/>
      <c r="E85" s="248"/>
      <c r="F85" s="93">
        <f t="shared" si="125"/>
        <v>0</v>
      </c>
      <c r="G85" s="114"/>
      <c r="H85" s="248"/>
      <c r="I85" s="93">
        <f t="shared" si="126"/>
        <v>0</v>
      </c>
      <c r="J85" s="114"/>
      <c r="K85" s="248"/>
      <c r="L85" s="93">
        <f t="shared" si="127"/>
        <v>0</v>
      </c>
      <c r="M85" s="91">
        <f t="shared" si="129"/>
        <v>0</v>
      </c>
      <c r="N85" s="91">
        <f t="shared" si="130"/>
        <v>0</v>
      </c>
      <c r="O85" s="92">
        <f t="shared" si="131"/>
        <v>0</v>
      </c>
    </row>
    <row r="86" spans="1:15" s="243" customFormat="1" ht="30" x14ac:dyDescent="0.25">
      <c r="A86" s="59">
        <v>58</v>
      </c>
      <c r="B86" s="244" t="s">
        <v>526</v>
      </c>
      <c r="C86" s="245" t="s">
        <v>331</v>
      </c>
      <c r="D86" s="114"/>
      <c r="E86" s="248"/>
      <c r="F86" s="93">
        <f t="shared" si="125"/>
        <v>0</v>
      </c>
      <c r="G86" s="114"/>
      <c r="H86" s="248"/>
      <c r="I86" s="93">
        <f t="shared" si="126"/>
        <v>0</v>
      </c>
      <c r="J86" s="114"/>
      <c r="K86" s="248"/>
      <c r="L86" s="93">
        <f t="shared" si="127"/>
        <v>0</v>
      </c>
      <c r="M86" s="91">
        <f t="shared" si="129"/>
        <v>0</v>
      </c>
      <c r="N86" s="91">
        <f t="shared" si="130"/>
        <v>0</v>
      </c>
      <c r="O86" s="92">
        <f t="shared" si="131"/>
        <v>0</v>
      </c>
    </row>
    <row r="87" spans="1:15" s="243" customFormat="1" ht="30" x14ac:dyDescent="0.25">
      <c r="A87" s="59">
        <v>59</v>
      </c>
      <c r="B87" s="244" t="s">
        <v>527</v>
      </c>
      <c r="C87" s="245" t="s">
        <v>332</v>
      </c>
      <c r="D87" s="114"/>
      <c r="E87" s="248"/>
      <c r="F87" s="93">
        <f t="shared" si="125"/>
        <v>0</v>
      </c>
      <c r="G87" s="114"/>
      <c r="H87" s="248"/>
      <c r="I87" s="93">
        <f t="shared" si="126"/>
        <v>0</v>
      </c>
      <c r="J87" s="114"/>
      <c r="K87" s="248"/>
      <c r="L87" s="93">
        <f t="shared" si="127"/>
        <v>0</v>
      </c>
      <c r="M87" s="91">
        <f t="shared" si="129"/>
        <v>0</v>
      </c>
      <c r="N87" s="91">
        <f t="shared" si="130"/>
        <v>0</v>
      </c>
      <c r="O87" s="92">
        <f t="shared" si="131"/>
        <v>0</v>
      </c>
    </row>
    <row r="88" spans="1:15" s="243" customFormat="1" ht="30" x14ac:dyDescent="0.25">
      <c r="A88" s="59">
        <v>60</v>
      </c>
      <c r="B88" s="244" t="s">
        <v>528</v>
      </c>
      <c r="C88" s="245" t="s">
        <v>333</v>
      </c>
      <c r="D88" s="114"/>
      <c r="E88" s="248"/>
      <c r="F88" s="93">
        <f t="shared" si="125"/>
        <v>0</v>
      </c>
      <c r="G88" s="114"/>
      <c r="H88" s="248"/>
      <c r="I88" s="93">
        <f t="shared" si="126"/>
        <v>0</v>
      </c>
      <c r="J88" s="114"/>
      <c r="K88" s="248"/>
      <c r="L88" s="93">
        <f t="shared" si="127"/>
        <v>0</v>
      </c>
      <c r="M88" s="91">
        <f t="shared" si="129"/>
        <v>0</v>
      </c>
      <c r="N88" s="91">
        <f t="shared" si="130"/>
        <v>0</v>
      </c>
      <c r="O88" s="92">
        <f t="shared" si="131"/>
        <v>0</v>
      </c>
    </row>
    <row r="89" spans="1:15" s="243" customFormat="1" ht="30" x14ac:dyDescent="0.25">
      <c r="A89" s="59">
        <v>61</v>
      </c>
      <c r="B89" s="244" t="s">
        <v>529</v>
      </c>
      <c r="C89" s="245" t="s">
        <v>334</v>
      </c>
      <c r="D89" s="114"/>
      <c r="E89" s="248"/>
      <c r="F89" s="93">
        <f t="shared" si="125"/>
        <v>0</v>
      </c>
      <c r="G89" s="114"/>
      <c r="H89" s="248"/>
      <c r="I89" s="93">
        <f t="shared" si="126"/>
        <v>0</v>
      </c>
      <c r="J89" s="114"/>
      <c r="K89" s="248"/>
      <c r="L89" s="93">
        <f t="shared" si="127"/>
        <v>0</v>
      </c>
      <c r="M89" s="91">
        <f t="shared" si="129"/>
        <v>0</v>
      </c>
      <c r="N89" s="91">
        <f t="shared" si="130"/>
        <v>0</v>
      </c>
      <c r="O89" s="92">
        <f t="shared" si="131"/>
        <v>0</v>
      </c>
    </row>
    <row r="90" spans="1:15" s="243" customFormat="1" ht="30" x14ac:dyDescent="0.25">
      <c r="A90" s="59">
        <v>62</v>
      </c>
      <c r="B90" s="244" t="s">
        <v>530</v>
      </c>
      <c r="C90" s="245" t="s">
        <v>335</v>
      </c>
      <c r="D90" s="114"/>
      <c r="E90" s="248"/>
      <c r="F90" s="93">
        <f t="shared" si="125"/>
        <v>0</v>
      </c>
      <c r="G90" s="114"/>
      <c r="H90" s="248"/>
      <c r="I90" s="93">
        <f t="shared" si="126"/>
        <v>0</v>
      </c>
      <c r="J90" s="114"/>
      <c r="K90" s="248"/>
      <c r="L90" s="93">
        <f t="shared" si="127"/>
        <v>0</v>
      </c>
      <c r="M90" s="91">
        <f t="shared" si="129"/>
        <v>0</v>
      </c>
      <c r="N90" s="91">
        <f t="shared" si="130"/>
        <v>0</v>
      </c>
      <c r="O90" s="92">
        <f t="shared" si="131"/>
        <v>0</v>
      </c>
    </row>
    <row r="91" spans="1:15" s="243" customFormat="1" ht="30" x14ac:dyDescent="0.25">
      <c r="A91" s="59">
        <v>63</v>
      </c>
      <c r="B91" s="244" t="s">
        <v>531</v>
      </c>
      <c r="C91" s="245" t="s">
        <v>336</v>
      </c>
      <c r="D91" s="114"/>
      <c r="E91" s="248"/>
      <c r="F91" s="93">
        <f t="shared" si="125"/>
        <v>0</v>
      </c>
      <c r="G91" s="114"/>
      <c r="H91" s="248"/>
      <c r="I91" s="93">
        <f t="shared" si="126"/>
        <v>0</v>
      </c>
      <c r="J91" s="114"/>
      <c r="K91" s="248"/>
      <c r="L91" s="93">
        <f t="shared" si="127"/>
        <v>0</v>
      </c>
      <c r="M91" s="91">
        <f t="shared" si="129"/>
        <v>0</v>
      </c>
      <c r="N91" s="91">
        <f t="shared" si="130"/>
        <v>0</v>
      </c>
      <c r="O91" s="92">
        <f t="shared" si="131"/>
        <v>0</v>
      </c>
    </row>
    <row r="92" spans="1:15" s="243" customFormat="1" ht="30" x14ac:dyDescent="0.25">
      <c r="A92" s="59">
        <v>64</v>
      </c>
      <c r="B92" s="244" t="s">
        <v>532</v>
      </c>
      <c r="C92" s="245" t="s">
        <v>337</v>
      </c>
      <c r="D92" s="114"/>
      <c r="E92" s="248"/>
      <c r="F92" s="93">
        <f t="shared" si="125"/>
        <v>0</v>
      </c>
      <c r="G92" s="114"/>
      <c r="H92" s="248"/>
      <c r="I92" s="93">
        <f t="shared" si="126"/>
        <v>0</v>
      </c>
      <c r="J92" s="114"/>
      <c r="K92" s="248"/>
      <c r="L92" s="93">
        <f t="shared" si="127"/>
        <v>0</v>
      </c>
      <c r="M92" s="91">
        <f t="shared" si="129"/>
        <v>0</v>
      </c>
      <c r="N92" s="91">
        <f t="shared" si="130"/>
        <v>0</v>
      </c>
      <c r="O92" s="92">
        <f t="shared" si="131"/>
        <v>0</v>
      </c>
    </row>
    <row r="93" spans="1:15" s="243" customFormat="1" ht="30" x14ac:dyDescent="0.25">
      <c r="A93" s="59">
        <v>65</v>
      </c>
      <c r="B93" s="244" t="s">
        <v>533</v>
      </c>
      <c r="C93" s="245" t="s">
        <v>338</v>
      </c>
      <c r="D93" s="114"/>
      <c r="E93" s="248"/>
      <c r="F93" s="93">
        <f t="shared" si="125"/>
        <v>0</v>
      </c>
      <c r="G93" s="114"/>
      <c r="H93" s="248"/>
      <c r="I93" s="93">
        <f t="shared" si="126"/>
        <v>0</v>
      </c>
      <c r="J93" s="114"/>
      <c r="K93" s="248"/>
      <c r="L93" s="93">
        <f t="shared" si="127"/>
        <v>0</v>
      </c>
      <c r="M93" s="91">
        <f t="shared" si="129"/>
        <v>0</v>
      </c>
      <c r="N93" s="91">
        <f t="shared" si="130"/>
        <v>0</v>
      </c>
      <c r="O93" s="92">
        <f t="shared" si="131"/>
        <v>0</v>
      </c>
    </row>
    <row r="94" spans="1:15" ht="30" x14ac:dyDescent="0.25">
      <c r="A94" s="59">
        <v>66</v>
      </c>
      <c r="B94" s="59" t="s">
        <v>534</v>
      </c>
      <c r="C94" s="78" t="s">
        <v>339</v>
      </c>
      <c r="D94" s="114"/>
      <c r="E94" s="93"/>
      <c r="F94" s="93">
        <f t="shared" si="125"/>
        <v>0</v>
      </c>
      <c r="G94" s="114"/>
      <c r="H94" s="93"/>
      <c r="I94" s="93">
        <f t="shared" si="126"/>
        <v>0</v>
      </c>
      <c r="J94" s="114"/>
      <c r="K94" s="93"/>
      <c r="L94" s="93">
        <f t="shared" si="127"/>
        <v>0</v>
      </c>
      <c r="M94" s="91">
        <f t="shared" si="129"/>
        <v>0</v>
      </c>
      <c r="N94" s="91">
        <f t="shared" si="130"/>
        <v>0</v>
      </c>
      <c r="O94" s="92">
        <f t="shared" si="131"/>
        <v>0</v>
      </c>
    </row>
    <row r="95" spans="1:15" s="109" customFormat="1" ht="30" x14ac:dyDescent="0.25">
      <c r="A95" s="59">
        <v>67</v>
      </c>
      <c r="B95" s="59" t="s">
        <v>535</v>
      </c>
      <c r="C95" s="78" t="s">
        <v>445</v>
      </c>
      <c r="D95" s="114"/>
      <c r="E95" s="93"/>
      <c r="F95" s="93">
        <f t="shared" si="125"/>
        <v>0</v>
      </c>
      <c r="G95" s="114"/>
      <c r="H95" s="93"/>
      <c r="I95" s="93">
        <f t="shared" si="126"/>
        <v>0</v>
      </c>
      <c r="J95" s="114"/>
      <c r="K95" s="93"/>
      <c r="L95" s="93">
        <f t="shared" si="127"/>
        <v>0</v>
      </c>
      <c r="M95" s="91">
        <f t="shared" si="129"/>
        <v>0</v>
      </c>
      <c r="N95" s="91">
        <f t="shared" si="130"/>
        <v>0</v>
      </c>
      <c r="O95" s="92">
        <f t="shared" si="131"/>
        <v>0</v>
      </c>
    </row>
    <row r="96" spans="1:15" s="109" customFormat="1" ht="30" x14ac:dyDescent="0.25">
      <c r="A96" s="59">
        <v>68</v>
      </c>
      <c r="B96" s="59" t="s">
        <v>536</v>
      </c>
      <c r="C96" s="78" t="s">
        <v>446</v>
      </c>
      <c r="D96" s="114"/>
      <c r="E96" s="93"/>
      <c r="F96" s="93">
        <f t="shared" si="125"/>
        <v>0</v>
      </c>
      <c r="G96" s="114"/>
      <c r="H96" s="93"/>
      <c r="I96" s="93">
        <f t="shared" si="126"/>
        <v>0</v>
      </c>
      <c r="J96" s="114"/>
      <c r="K96" s="93"/>
      <c r="L96" s="93">
        <f t="shared" si="127"/>
        <v>0</v>
      </c>
      <c r="M96" s="91">
        <f t="shared" si="129"/>
        <v>0</v>
      </c>
      <c r="N96" s="91">
        <f t="shared" si="130"/>
        <v>0</v>
      </c>
      <c r="O96" s="92">
        <f t="shared" si="131"/>
        <v>0</v>
      </c>
    </row>
    <row r="97" spans="1:15" s="109" customFormat="1" ht="30" x14ac:dyDescent="0.25">
      <c r="A97" s="59">
        <v>69</v>
      </c>
      <c r="B97" s="59" t="s">
        <v>537</v>
      </c>
      <c r="C97" s="78" t="s">
        <v>447</v>
      </c>
      <c r="D97" s="114"/>
      <c r="E97" s="93"/>
      <c r="F97" s="93">
        <f t="shared" si="125"/>
        <v>0</v>
      </c>
      <c r="G97" s="114"/>
      <c r="H97" s="93"/>
      <c r="I97" s="93">
        <f t="shared" si="126"/>
        <v>0</v>
      </c>
      <c r="J97" s="114"/>
      <c r="K97" s="93"/>
      <c r="L97" s="93">
        <f t="shared" si="127"/>
        <v>0</v>
      </c>
      <c r="M97" s="91">
        <f t="shared" si="129"/>
        <v>0</v>
      </c>
      <c r="N97" s="91">
        <f t="shared" si="130"/>
        <v>0</v>
      </c>
      <c r="O97" s="92">
        <f t="shared" si="131"/>
        <v>0</v>
      </c>
    </row>
    <row r="98" spans="1:15" s="277" customFormat="1" ht="30" x14ac:dyDescent="0.25">
      <c r="A98" s="59">
        <v>70</v>
      </c>
      <c r="B98" s="59" t="s">
        <v>538</v>
      </c>
      <c r="C98" s="78" t="s">
        <v>540</v>
      </c>
      <c r="D98" s="114"/>
      <c r="E98" s="93"/>
      <c r="F98" s="93">
        <f t="shared" si="125"/>
        <v>0</v>
      </c>
      <c r="G98" s="114"/>
      <c r="H98" s="93"/>
      <c r="I98" s="93">
        <f t="shared" si="126"/>
        <v>0</v>
      </c>
      <c r="J98" s="114"/>
      <c r="K98" s="93"/>
      <c r="L98" s="93">
        <f t="shared" si="127"/>
        <v>0</v>
      </c>
      <c r="M98" s="91">
        <f t="shared" si="129"/>
        <v>0</v>
      </c>
      <c r="N98" s="91">
        <f t="shared" si="130"/>
        <v>0</v>
      </c>
      <c r="O98" s="92">
        <f t="shared" si="131"/>
        <v>0</v>
      </c>
    </row>
    <row r="99" spans="1:15" s="277" customFormat="1" ht="30" x14ac:dyDescent="0.25">
      <c r="A99" s="59">
        <v>71</v>
      </c>
      <c r="B99" s="59" t="s">
        <v>539</v>
      </c>
      <c r="C99" s="78" t="s">
        <v>541</v>
      </c>
      <c r="D99" s="114"/>
      <c r="E99" s="93"/>
      <c r="F99" s="93">
        <f t="shared" si="125"/>
        <v>0</v>
      </c>
      <c r="G99" s="114"/>
      <c r="H99" s="93"/>
      <c r="I99" s="93">
        <f t="shared" si="126"/>
        <v>0</v>
      </c>
      <c r="J99" s="114"/>
      <c r="K99" s="93"/>
      <c r="L99" s="93">
        <f t="shared" si="127"/>
        <v>0</v>
      </c>
      <c r="M99" s="91">
        <f t="shared" si="129"/>
        <v>0</v>
      </c>
      <c r="N99" s="91">
        <f t="shared" si="130"/>
        <v>0</v>
      </c>
      <c r="O99" s="92">
        <f t="shared" si="131"/>
        <v>0</v>
      </c>
    </row>
    <row r="100" spans="1:15" s="279" customFormat="1" ht="30" x14ac:dyDescent="0.25">
      <c r="A100" s="59">
        <v>72</v>
      </c>
      <c r="B100" s="59" t="s">
        <v>553</v>
      </c>
      <c r="C100" s="78" t="s">
        <v>554</v>
      </c>
      <c r="D100" s="114"/>
      <c r="E100" s="93"/>
      <c r="F100" s="93">
        <f t="shared" si="125"/>
        <v>0</v>
      </c>
      <c r="G100" s="114"/>
      <c r="H100" s="93"/>
      <c r="I100" s="93">
        <f t="shared" si="126"/>
        <v>0</v>
      </c>
      <c r="J100" s="114"/>
      <c r="K100" s="93"/>
      <c r="L100" s="93">
        <f t="shared" si="127"/>
        <v>0</v>
      </c>
      <c r="M100" s="91">
        <f t="shared" si="129"/>
        <v>0</v>
      </c>
      <c r="N100" s="91">
        <f t="shared" si="130"/>
        <v>0</v>
      </c>
      <c r="O100" s="92">
        <f t="shared" si="131"/>
        <v>0</v>
      </c>
    </row>
    <row r="101" spans="1:15" s="279" customFormat="1" ht="30" x14ac:dyDescent="0.25">
      <c r="A101" s="59">
        <v>73</v>
      </c>
      <c r="B101" s="59" t="s">
        <v>555</v>
      </c>
      <c r="C101" s="78" t="s">
        <v>556</v>
      </c>
      <c r="D101" s="114"/>
      <c r="E101" s="93"/>
      <c r="F101" s="93">
        <f t="shared" si="125"/>
        <v>0</v>
      </c>
      <c r="G101" s="114"/>
      <c r="H101" s="93"/>
      <c r="I101" s="93">
        <f t="shared" si="126"/>
        <v>0</v>
      </c>
      <c r="J101" s="114"/>
      <c r="K101" s="93"/>
      <c r="L101" s="93">
        <f t="shared" si="127"/>
        <v>0</v>
      </c>
      <c r="M101" s="91">
        <f t="shared" si="129"/>
        <v>0</v>
      </c>
      <c r="N101" s="91">
        <f t="shared" si="130"/>
        <v>0</v>
      </c>
      <c r="O101" s="92">
        <f t="shared" si="131"/>
        <v>0</v>
      </c>
    </row>
    <row r="102" spans="1:15" s="243" customFormat="1" x14ac:dyDescent="0.25">
      <c r="A102" s="59">
        <v>74</v>
      </c>
      <c r="B102" s="244" t="s">
        <v>467</v>
      </c>
      <c r="C102" s="245" t="s">
        <v>51</v>
      </c>
      <c r="D102" s="114"/>
      <c r="E102" s="115"/>
      <c r="F102" s="93">
        <f t="shared" si="125"/>
        <v>0</v>
      </c>
      <c r="G102" s="114"/>
      <c r="H102" s="115"/>
      <c r="I102" s="93">
        <f t="shared" si="126"/>
        <v>0</v>
      </c>
      <c r="J102" s="114"/>
      <c r="K102" s="115"/>
      <c r="L102" s="93">
        <f t="shared" si="127"/>
        <v>0</v>
      </c>
      <c r="M102" s="91">
        <f t="shared" si="129"/>
        <v>0</v>
      </c>
      <c r="N102" s="91">
        <f t="shared" si="130"/>
        <v>0</v>
      </c>
      <c r="O102" s="92">
        <f t="shared" si="131"/>
        <v>0</v>
      </c>
    </row>
    <row r="103" spans="1:15" s="243" customFormat="1" x14ac:dyDescent="0.25">
      <c r="A103" s="59">
        <v>75</v>
      </c>
      <c r="B103" s="244" t="s">
        <v>468</v>
      </c>
      <c r="C103" s="245" t="s">
        <v>52</v>
      </c>
      <c r="D103" s="114"/>
      <c r="E103" s="115"/>
      <c r="F103" s="93">
        <f t="shared" si="125"/>
        <v>0</v>
      </c>
      <c r="G103" s="114"/>
      <c r="H103" s="115"/>
      <c r="I103" s="93">
        <f t="shared" si="126"/>
        <v>0</v>
      </c>
      <c r="J103" s="114"/>
      <c r="K103" s="115"/>
      <c r="L103" s="93">
        <f t="shared" si="127"/>
        <v>0</v>
      </c>
      <c r="M103" s="91">
        <f t="shared" si="129"/>
        <v>0</v>
      </c>
      <c r="N103" s="91">
        <f t="shared" si="130"/>
        <v>0</v>
      </c>
      <c r="O103" s="92">
        <f t="shared" si="131"/>
        <v>0</v>
      </c>
    </row>
    <row r="104" spans="1:15" s="243" customFormat="1" x14ac:dyDescent="0.25">
      <c r="A104" s="59">
        <v>76</v>
      </c>
      <c r="B104" s="244" t="s">
        <v>470</v>
      </c>
      <c r="C104" s="245" t="s">
        <v>53</v>
      </c>
      <c r="D104" s="114"/>
      <c r="E104" s="115"/>
      <c r="F104" s="93">
        <f t="shared" si="125"/>
        <v>0</v>
      </c>
      <c r="G104" s="114"/>
      <c r="H104" s="115"/>
      <c r="I104" s="93">
        <f t="shared" si="126"/>
        <v>0</v>
      </c>
      <c r="J104" s="114"/>
      <c r="K104" s="115"/>
      <c r="L104" s="93">
        <f t="shared" si="127"/>
        <v>0</v>
      </c>
      <c r="M104" s="91">
        <f t="shared" si="129"/>
        <v>0</v>
      </c>
      <c r="N104" s="91">
        <f t="shared" si="130"/>
        <v>0</v>
      </c>
      <c r="O104" s="92">
        <f t="shared" si="131"/>
        <v>0</v>
      </c>
    </row>
    <row r="105" spans="1:15" s="243" customFormat="1" x14ac:dyDescent="0.25">
      <c r="A105" s="59">
        <v>77</v>
      </c>
      <c r="B105" s="244" t="s">
        <v>469</v>
      </c>
      <c r="C105" s="245" t="s">
        <v>317</v>
      </c>
      <c r="D105" s="114"/>
      <c r="E105" s="115"/>
      <c r="F105" s="93">
        <f t="shared" si="125"/>
        <v>0</v>
      </c>
      <c r="G105" s="114"/>
      <c r="H105" s="115"/>
      <c r="I105" s="93">
        <f t="shared" si="126"/>
        <v>0</v>
      </c>
      <c r="J105" s="114"/>
      <c r="K105" s="115"/>
      <c r="L105" s="93">
        <f t="shared" si="127"/>
        <v>0</v>
      </c>
      <c r="M105" s="91">
        <f t="shared" si="129"/>
        <v>0</v>
      </c>
      <c r="N105" s="91">
        <f t="shared" si="130"/>
        <v>0</v>
      </c>
      <c r="O105" s="92">
        <f t="shared" si="131"/>
        <v>0</v>
      </c>
    </row>
    <row r="106" spans="1:15" s="243" customFormat="1" x14ac:dyDescent="0.25">
      <c r="A106" s="59">
        <v>78</v>
      </c>
      <c r="B106" s="244" t="s">
        <v>471</v>
      </c>
      <c r="C106" s="245" t="s">
        <v>318</v>
      </c>
      <c r="D106" s="114"/>
      <c r="E106" s="115"/>
      <c r="F106" s="93">
        <f t="shared" si="125"/>
        <v>0</v>
      </c>
      <c r="G106" s="114"/>
      <c r="H106" s="115"/>
      <c r="I106" s="93">
        <f t="shared" si="126"/>
        <v>0</v>
      </c>
      <c r="J106" s="114"/>
      <c r="K106" s="115"/>
      <c r="L106" s="93">
        <f t="shared" si="127"/>
        <v>0</v>
      </c>
      <c r="M106" s="91">
        <f t="shared" si="129"/>
        <v>0</v>
      </c>
      <c r="N106" s="91">
        <f t="shared" si="130"/>
        <v>0</v>
      </c>
      <c r="O106" s="92">
        <f t="shared" si="131"/>
        <v>0</v>
      </c>
    </row>
    <row r="107" spans="1:15" s="243" customFormat="1" x14ac:dyDescent="0.25">
      <c r="A107" s="59">
        <v>79</v>
      </c>
      <c r="B107" s="244" t="s">
        <v>472</v>
      </c>
      <c r="C107" s="245" t="s">
        <v>319</v>
      </c>
      <c r="D107" s="114"/>
      <c r="E107" s="115"/>
      <c r="F107" s="93">
        <f t="shared" si="125"/>
        <v>0</v>
      </c>
      <c r="G107" s="114"/>
      <c r="H107" s="115"/>
      <c r="I107" s="93">
        <f t="shared" si="126"/>
        <v>0</v>
      </c>
      <c r="J107" s="114"/>
      <c r="K107" s="115"/>
      <c r="L107" s="93">
        <f t="shared" si="127"/>
        <v>0</v>
      </c>
      <c r="M107" s="91">
        <f t="shared" si="129"/>
        <v>0</v>
      </c>
      <c r="N107" s="91">
        <f t="shared" si="130"/>
        <v>0</v>
      </c>
      <c r="O107" s="92">
        <f t="shared" si="131"/>
        <v>0</v>
      </c>
    </row>
    <row r="108" spans="1:15" s="243" customFormat="1" x14ac:dyDescent="0.25">
      <c r="A108" s="59">
        <v>80</v>
      </c>
      <c r="B108" s="244" t="s">
        <v>473</v>
      </c>
      <c r="C108" s="245" t="s">
        <v>320</v>
      </c>
      <c r="D108" s="114"/>
      <c r="E108" s="115"/>
      <c r="F108" s="93">
        <f t="shared" si="125"/>
        <v>0</v>
      </c>
      <c r="G108" s="114"/>
      <c r="H108" s="115"/>
      <c r="I108" s="93">
        <f t="shared" si="126"/>
        <v>0</v>
      </c>
      <c r="J108" s="114"/>
      <c r="K108" s="115"/>
      <c r="L108" s="93">
        <f t="shared" si="127"/>
        <v>0</v>
      </c>
      <c r="M108" s="91">
        <f t="shared" si="129"/>
        <v>0</v>
      </c>
      <c r="N108" s="91">
        <f t="shared" si="130"/>
        <v>0</v>
      </c>
      <c r="O108" s="92">
        <f t="shared" si="131"/>
        <v>0</v>
      </c>
    </row>
    <row r="109" spans="1:15" s="243" customFormat="1" x14ac:dyDescent="0.25">
      <c r="A109" s="59">
        <v>81</v>
      </c>
      <c r="B109" s="244" t="s">
        <v>474</v>
      </c>
      <c r="C109" s="245" t="s">
        <v>321</v>
      </c>
      <c r="D109" s="114"/>
      <c r="E109" s="115"/>
      <c r="F109" s="93">
        <f t="shared" si="125"/>
        <v>0</v>
      </c>
      <c r="G109" s="114"/>
      <c r="H109" s="115"/>
      <c r="I109" s="93">
        <f t="shared" si="126"/>
        <v>0</v>
      </c>
      <c r="J109" s="114"/>
      <c r="K109" s="115"/>
      <c r="L109" s="93">
        <f t="shared" si="127"/>
        <v>0</v>
      </c>
      <c r="M109" s="91">
        <f t="shared" si="129"/>
        <v>0</v>
      </c>
      <c r="N109" s="91">
        <f t="shared" si="130"/>
        <v>0</v>
      </c>
      <c r="O109" s="92">
        <f t="shared" si="131"/>
        <v>0</v>
      </c>
    </row>
    <row r="110" spans="1:15" s="243" customFormat="1" x14ac:dyDescent="0.25">
      <c r="A110" s="59">
        <v>82</v>
      </c>
      <c r="B110" s="244" t="s">
        <v>475</v>
      </c>
      <c r="C110" s="245" t="s">
        <v>322</v>
      </c>
      <c r="D110" s="114"/>
      <c r="E110" s="115"/>
      <c r="F110" s="93">
        <f t="shared" si="125"/>
        <v>0</v>
      </c>
      <c r="G110" s="114"/>
      <c r="H110" s="115"/>
      <c r="I110" s="93">
        <f t="shared" si="126"/>
        <v>0</v>
      </c>
      <c r="J110" s="114"/>
      <c r="K110" s="115"/>
      <c r="L110" s="93">
        <f t="shared" si="127"/>
        <v>0</v>
      </c>
      <c r="M110" s="91">
        <f t="shared" si="129"/>
        <v>0</v>
      </c>
      <c r="N110" s="91">
        <f t="shared" si="130"/>
        <v>0</v>
      </c>
      <c r="O110" s="92">
        <f t="shared" si="131"/>
        <v>0</v>
      </c>
    </row>
    <row r="111" spans="1:15" s="243" customFormat="1" x14ac:dyDescent="0.25">
      <c r="A111" s="59">
        <v>83</v>
      </c>
      <c r="B111" s="244" t="s">
        <v>476</v>
      </c>
      <c r="C111" s="245" t="s">
        <v>323</v>
      </c>
      <c r="D111" s="114"/>
      <c r="E111" s="115"/>
      <c r="F111" s="93">
        <f t="shared" si="125"/>
        <v>0</v>
      </c>
      <c r="G111" s="114"/>
      <c r="H111" s="115"/>
      <c r="I111" s="93">
        <f t="shared" si="126"/>
        <v>0</v>
      </c>
      <c r="J111" s="114"/>
      <c r="K111" s="115"/>
      <c r="L111" s="93">
        <f t="shared" si="127"/>
        <v>0</v>
      </c>
      <c r="M111" s="91">
        <f t="shared" si="129"/>
        <v>0</v>
      </c>
      <c r="N111" s="91">
        <f t="shared" si="130"/>
        <v>0</v>
      </c>
      <c r="O111" s="92">
        <f t="shared" si="131"/>
        <v>0</v>
      </c>
    </row>
    <row r="112" spans="1:15" s="243" customFormat="1" x14ac:dyDescent="0.25">
      <c r="A112" s="59">
        <v>84</v>
      </c>
      <c r="B112" s="244" t="s">
        <v>477</v>
      </c>
      <c r="C112" s="245" t="s">
        <v>324</v>
      </c>
      <c r="D112" s="114"/>
      <c r="E112" s="115"/>
      <c r="F112" s="93">
        <f t="shared" si="125"/>
        <v>0</v>
      </c>
      <c r="G112" s="114"/>
      <c r="H112" s="115"/>
      <c r="I112" s="93">
        <f t="shared" si="126"/>
        <v>0</v>
      </c>
      <c r="J112" s="114"/>
      <c r="K112" s="115"/>
      <c r="L112" s="93">
        <f t="shared" si="127"/>
        <v>0</v>
      </c>
      <c r="M112" s="91">
        <f t="shared" si="129"/>
        <v>0</v>
      </c>
      <c r="N112" s="91">
        <f t="shared" si="130"/>
        <v>0</v>
      </c>
      <c r="O112" s="92">
        <f t="shared" si="131"/>
        <v>0</v>
      </c>
    </row>
    <row r="113" spans="1:15" s="243" customFormat="1" x14ac:dyDescent="0.25">
      <c r="A113" s="59">
        <v>85</v>
      </c>
      <c r="B113" s="244" t="s">
        <v>478</v>
      </c>
      <c r="C113" s="245" t="s">
        <v>325</v>
      </c>
      <c r="D113" s="114"/>
      <c r="E113" s="115"/>
      <c r="F113" s="93">
        <f t="shared" si="125"/>
        <v>0</v>
      </c>
      <c r="G113" s="114"/>
      <c r="H113" s="115"/>
      <c r="I113" s="93">
        <f t="shared" si="126"/>
        <v>0</v>
      </c>
      <c r="J113" s="114"/>
      <c r="K113" s="115"/>
      <c r="L113" s="93">
        <f t="shared" si="127"/>
        <v>0</v>
      </c>
      <c r="M113" s="91">
        <f t="shared" si="129"/>
        <v>0</v>
      </c>
      <c r="N113" s="91">
        <f t="shared" si="130"/>
        <v>0</v>
      </c>
      <c r="O113" s="92">
        <f t="shared" si="131"/>
        <v>0</v>
      </c>
    </row>
    <row r="114" spans="1:15" s="103" customFormat="1" ht="30" x14ac:dyDescent="0.25">
      <c r="A114" s="59">
        <v>86</v>
      </c>
      <c r="B114" s="251" t="s">
        <v>479</v>
      </c>
      <c r="C114" s="252" t="s">
        <v>557</v>
      </c>
      <c r="D114" s="114"/>
      <c r="E114" s="235"/>
      <c r="F114" s="93">
        <f t="shared" si="125"/>
        <v>0</v>
      </c>
      <c r="G114" s="114"/>
      <c r="H114" s="235"/>
      <c r="I114" s="93">
        <f t="shared" si="126"/>
        <v>0</v>
      </c>
      <c r="J114" s="114"/>
      <c r="K114" s="235"/>
      <c r="L114" s="93">
        <f t="shared" si="127"/>
        <v>0</v>
      </c>
      <c r="M114" s="91">
        <f t="shared" si="129"/>
        <v>0</v>
      </c>
      <c r="N114" s="91">
        <f t="shared" si="130"/>
        <v>0</v>
      </c>
      <c r="O114" s="92">
        <f t="shared" si="131"/>
        <v>0</v>
      </c>
    </row>
    <row r="115" spans="1:15" s="103" customFormat="1" ht="30" x14ac:dyDescent="0.25">
      <c r="A115" s="59">
        <v>87</v>
      </c>
      <c r="B115" s="251" t="s">
        <v>480</v>
      </c>
      <c r="C115" s="252" t="s">
        <v>558</v>
      </c>
      <c r="D115" s="114"/>
      <c r="E115" s="235"/>
      <c r="F115" s="93">
        <f t="shared" si="125"/>
        <v>0</v>
      </c>
      <c r="G115" s="114"/>
      <c r="H115" s="235"/>
      <c r="I115" s="93">
        <f t="shared" si="126"/>
        <v>0</v>
      </c>
      <c r="J115" s="114"/>
      <c r="K115" s="235"/>
      <c r="L115" s="93">
        <f t="shared" si="127"/>
        <v>0</v>
      </c>
      <c r="M115" s="91">
        <f t="shared" si="129"/>
        <v>0</v>
      </c>
      <c r="N115" s="91">
        <f t="shared" si="130"/>
        <v>0</v>
      </c>
      <c r="O115" s="92">
        <f t="shared" si="131"/>
        <v>0</v>
      </c>
    </row>
    <row r="116" spans="1:15" s="103" customFormat="1" ht="30" x14ac:dyDescent="0.25">
      <c r="A116" s="59">
        <v>88</v>
      </c>
      <c r="B116" s="251" t="s">
        <v>481</v>
      </c>
      <c r="C116" s="252" t="s">
        <v>559</v>
      </c>
      <c r="D116" s="114"/>
      <c r="E116" s="235"/>
      <c r="F116" s="93">
        <f t="shared" si="125"/>
        <v>0</v>
      </c>
      <c r="G116" s="114"/>
      <c r="H116" s="235"/>
      <c r="I116" s="93">
        <f t="shared" si="126"/>
        <v>0</v>
      </c>
      <c r="J116" s="114"/>
      <c r="K116" s="235"/>
      <c r="L116" s="93">
        <f t="shared" si="127"/>
        <v>0</v>
      </c>
      <c r="M116" s="91">
        <f t="shared" si="129"/>
        <v>0</v>
      </c>
      <c r="N116" s="91">
        <f t="shared" si="130"/>
        <v>0</v>
      </c>
      <c r="O116" s="92">
        <f t="shared" si="131"/>
        <v>0</v>
      </c>
    </row>
    <row r="117" spans="1:15" s="103" customFormat="1" ht="30" x14ac:dyDescent="0.25">
      <c r="A117" s="59">
        <v>89</v>
      </c>
      <c r="B117" s="251" t="s">
        <v>482</v>
      </c>
      <c r="C117" s="252" t="s">
        <v>560</v>
      </c>
      <c r="D117" s="114"/>
      <c r="E117" s="235"/>
      <c r="F117" s="93">
        <f t="shared" si="125"/>
        <v>0</v>
      </c>
      <c r="G117" s="114"/>
      <c r="H117" s="235"/>
      <c r="I117" s="93">
        <f t="shared" si="126"/>
        <v>0</v>
      </c>
      <c r="J117" s="114"/>
      <c r="K117" s="235"/>
      <c r="L117" s="93">
        <f t="shared" si="127"/>
        <v>0</v>
      </c>
      <c r="M117" s="91">
        <f t="shared" si="129"/>
        <v>0</v>
      </c>
      <c r="N117" s="91">
        <f t="shared" si="130"/>
        <v>0</v>
      </c>
      <c r="O117" s="92">
        <f t="shared" si="131"/>
        <v>0</v>
      </c>
    </row>
    <row r="118" spans="1:15" s="103" customFormat="1" x14ac:dyDescent="0.25">
      <c r="A118" s="59">
        <v>90</v>
      </c>
      <c r="B118" s="251" t="s">
        <v>483</v>
      </c>
      <c r="C118" s="252" t="s">
        <v>484</v>
      </c>
      <c r="D118" s="114"/>
      <c r="E118" s="93"/>
      <c r="F118" s="93">
        <f t="shared" si="125"/>
        <v>0</v>
      </c>
      <c r="G118" s="114"/>
      <c r="H118" s="93"/>
      <c r="I118" s="93">
        <f t="shared" si="126"/>
        <v>0</v>
      </c>
      <c r="J118" s="114"/>
      <c r="K118" s="93"/>
      <c r="L118" s="93">
        <f t="shared" si="127"/>
        <v>0</v>
      </c>
      <c r="M118" s="91">
        <f t="shared" si="129"/>
        <v>0</v>
      </c>
      <c r="N118" s="91">
        <f t="shared" si="130"/>
        <v>0</v>
      </c>
      <c r="O118" s="92">
        <f t="shared" si="131"/>
        <v>0</v>
      </c>
    </row>
    <row r="119" spans="1:15" s="103" customFormat="1" x14ac:dyDescent="0.25">
      <c r="A119" s="59">
        <v>91</v>
      </c>
      <c r="B119" s="251" t="s">
        <v>485</v>
      </c>
      <c r="C119" s="252" t="s">
        <v>496</v>
      </c>
      <c r="D119" s="114"/>
      <c r="E119" s="93"/>
      <c r="F119" s="93">
        <f t="shared" si="125"/>
        <v>0</v>
      </c>
      <c r="G119" s="114"/>
      <c r="H119" s="93"/>
      <c r="I119" s="93">
        <f t="shared" si="126"/>
        <v>0</v>
      </c>
      <c r="J119" s="114"/>
      <c r="K119" s="93"/>
      <c r="L119" s="93">
        <f t="shared" si="127"/>
        <v>0</v>
      </c>
      <c r="M119" s="91">
        <f t="shared" si="129"/>
        <v>0</v>
      </c>
      <c r="N119" s="91">
        <f t="shared" si="130"/>
        <v>0</v>
      </c>
      <c r="O119" s="92">
        <f t="shared" si="131"/>
        <v>0</v>
      </c>
    </row>
    <row r="120" spans="1:15" s="103" customFormat="1" x14ac:dyDescent="0.25">
      <c r="A120" s="59">
        <v>92</v>
      </c>
      <c r="B120" s="251" t="s">
        <v>486</v>
      </c>
      <c r="C120" s="252" t="s">
        <v>497</v>
      </c>
      <c r="D120" s="114"/>
      <c r="E120" s="93"/>
      <c r="F120" s="93">
        <f t="shared" si="125"/>
        <v>0</v>
      </c>
      <c r="G120" s="114"/>
      <c r="H120" s="93"/>
      <c r="I120" s="93">
        <f t="shared" si="126"/>
        <v>0</v>
      </c>
      <c r="J120" s="114"/>
      <c r="K120" s="93"/>
      <c r="L120" s="93">
        <f t="shared" si="127"/>
        <v>0</v>
      </c>
      <c r="M120" s="91">
        <f t="shared" si="129"/>
        <v>0</v>
      </c>
      <c r="N120" s="91">
        <f t="shared" si="130"/>
        <v>0</v>
      </c>
      <c r="O120" s="92">
        <f t="shared" si="131"/>
        <v>0</v>
      </c>
    </row>
    <row r="121" spans="1:15" s="103" customFormat="1" x14ac:dyDescent="0.25">
      <c r="A121" s="59">
        <v>93</v>
      </c>
      <c r="B121" s="251" t="s">
        <v>487</v>
      </c>
      <c r="C121" s="252" t="s">
        <v>498</v>
      </c>
      <c r="D121" s="114"/>
      <c r="E121" s="93"/>
      <c r="F121" s="93">
        <f t="shared" si="125"/>
        <v>0</v>
      </c>
      <c r="G121" s="114"/>
      <c r="H121" s="93"/>
      <c r="I121" s="93">
        <f t="shared" si="126"/>
        <v>0</v>
      </c>
      <c r="J121" s="114"/>
      <c r="K121" s="93"/>
      <c r="L121" s="93">
        <f t="shared" si="127"/>
        <v>0</v>
      </c>
      <c r="M121" s="91">
        <f t="shared" si="129"/>
        <v>0</v>
      </c>
      <c r="N121" s="91">
        <f t="shared" si="130"/>
        <v>0</v>
      </c>
      <c r="O121" s="92">
        <f t="shared" si="131"/>
        <v>0</v>
      </c>
    </row>
    <row r="122" spans="1:15" s="103" customFormat="1" ht="30" x14ac:dyDescent="0.25">
      <c r="A122" s="59">
        <v>94</v>
      </c>
      <c r="B122" s="251" t="s">
        <v>488</v>
      </c>
      <c r="C122" s="252" t="s">
        <v>506</v>
      </c>
      <c r="D122" s="114"/>
      <c r="E122" s="93"/>
      <c r="F122" s="93">
        <f t="shared" si="125"/>
        <v>0</v>
      </c>
      <c r="G122" s="114"/>
      <c r="H122" s="93"/>
      <c r="I122" s="93">
        <f t="shared" si="126"/>
        <v>0</v>
      </c>
      <c r="J122" s="114"/>
      <c r="K122" s="93"/>
      <c r="L122" s="93">
        <f t="shared" si="127"/>
        <v>0</v>
      </c>
      <c r="M122" s="91">
        <f t="shared" si="129"/>
        <v>0</v>
      </c>
      <c r="N122" s="91">
        <f t="shared" si="130"/>
        <v>0</v>
      </c>
      <c r="O122" s="92">
        <f t="shared" si="131"/>
        <v>0</v>
      </c>
    </row>
    <row r="123" spans="1:15" s="103" customFormat="1" ht="30" x14ac:dyDescent="0.25">
      <c r="A123" s="59">
        <v>95</v>
      </c>
      <c r="B123" s="251" t="s">
        <v>489</v>
      </c>
      <c r="C123" s="252" t="s">
        <v>507</v>
      </c>
      <c r="D123" s="114"/>
      <c r="E123" s="93"/>
      <c r="F123" s="93">
        <f t="shared" si="125"/>
        <v>0</v>
      </c>
      <c r="G123" s="114"/>
      <c r="H123" s="93"/>
      <c r="I123" s="93">
        <f t="shared" si="126"/>
        <v>0</v>
      </c>
      <c r="J123" s="114"/>
      <c r="K123" s="93"/>
      <c r="L123" s="93">
        <f t="shared" si="127"/>
        <v>0</v>
      </c>
      <c r="M123" s="91">
        <f t="shared" si="129"/>
        <v>0</v>
      </c>
      <c r="N123" s="91">
        <f t="shared" si="130"/>
        <v>0</v>
      </c>
      <c r="O123" s="92">
        <f t="shared" si="131"/>
        <v>0</v>
      </c>
    </row>
    <row r="124" spans="1:15" s="103" customFormat="1" ht="30" x14ac:dyDescent="0.25">
      <c r="A124" s="59">
        <v>96</v>
      </c>
      <c r="B124" s="251" t="s">
        <v>490</v>
      </c>
      <c r="C124" s="252" t="s">
        <v>508</v>
      </c>
      <c r="D124" s="114"/>
      <c r="E124" s="93"/>
      <c r="F124" s="93">
        <f t="shared" si="125"/>
        <v>0</v>
      </c>
      <c r="G124" s="114"/>
      <c r="H124" s="93"/>
      <c r="I124" s="93">
        <f t="shared" si="126"/>
        <v>0</v>
      </c>
      <c r="J124" s="114"/>
      <c r="K124" s="93"/>
      <c r="L124" s="93">
        <f t="shared" si="127"/>
        <v>0</v>
      </c>
      <c r="M124" s="91">
        <f t="shared" si="129"/>
        <v>0</v>
      </c>
      <c r="N124" s="91">
        <f t="shared" si="130"/>
        <v>0</v>
      </c>
      <c r="O124" s="92">
        <f t="shared" si="131"/>
        <v>0</v>
      </c>
    </row>
    <row r="125" spans="1:15" s="103" customFormat="1" ht="30" x14ac:dyDescent="0.25">
      <c r="A125" s="59">
        <v>97</v>
      </c>
      <c r="B125" s="251" t="s">
        <v>491</v>
      </c>
      <c r="C125" s="252" t="s">
        <v>509</v>
      </c>
      <c r="D125" s="114"/>
      <c r="E125" s="93"/>
      <c r="F125" s="93">
        <f t="shared" si="125"/>
        <v>0</v>
      </c>
      <c r="G125" s="114"/>
      <c r="H125" s="93"/>
      <c r="I125" s="93">
        <f t="shared" si="126"/>
        <v>0</v>
      </c>
      <c r="J125" s="114"/>
      <c r="K125" s="93"/>
      <c r="L125" s="93">
        <f t="shared" si="127"/>
        <v>0</v>
      </c>
      <c r="M125" s="91">
        <f t="shared" si="129"/>
        <v>0</v>
      </c>
      <c r="N125" s="91">
        <f t="shared" si="130"/>
        <v>0</v>
      </c>
      <c r="O125" s="92">
        <f t="shared" si="131"/>
        <v>0</v>
      </c>
    </row>
    <row r="126" spans="1:15" s="103" customFormat="1" ht="30" x14ac:dyDescent="0.25">
      <c r="A126" s="59">
        <v>98</v>
      </c>
      <c r="B126" s="251" t="s">
        <v>492</v>
      </c>
      <c r="C126" s="252" t="s">
        <v>510</v>
      </c>
      <c r="D126" s="114"/>
      <c r="E126" s="93"/>
      <c r="F126" s="93">
        <f t="shared" si="125"/>
        <v>0</v>
      </c>
      <c r="G126" s="114"/>
      <c r="H126" s="93"/>
      <c r="I126" s="93">
        <f t="shared" si="126"/>
        <v>0</v>
      </c>
      <c r="J126" s="114"/>
      <c r="K126" s="93"/>
      <c r="L126" s="93">
        <f t="shared" si="127"/>
        <v>0</v>
      </c>
      <c r="M126" s="91">
        <f t="shared" si="129"/>
        <v>0</v>
      </c>
      <c r="N126" s="91">
        <f t="shared" si="130"/>
        <v>0</v>
      </c>
      <c r="O126" s="92">
        <f t="shared" si="131"/>
        <v>0</v>
      </c>
    </row>
    <row r="127" spans="1:15" s="103" customFormat="1" ht="30" x14ac:dyDescent="0.25">
      <c r="A127" s="59">
        <v>99</v>
      </c>
      <c r="B127" s="251" t="s">
        <v>493</v>
      </c>
      <c r="C127" s="252" t="s">
        <v>511</v>
      </c>
      <c r="D127" s="114"/>
      <c r="E127" s="93"/>
      <c r="F127" s="93">
        <f t="shared" si="125"/>
        <v>0</v>
      </c>
      <c r="G127" s="114"/>
      <c r="H127" s="93"/>
      <c r="I127" s="93">
        <f t="shared" si="126"/>
        <v>0</v>
      </c>
      <c r="J127" s="114"/>
      <c r="K127" s="93"/>
      <c r="L127" s="93">
        <f t="shared" si="127"/>
        <v>0</v>
      </c>
      <c r="M127" s="91">
        <f t="shared" si="129"/>
        <v>0</v>
      </c>
      <c r="N127" s="91">
        <f t="shared" si="130"/>
        <v>0</v>
      </c>
      <c r="O127" s="92">
        <f t="shared" si="131"/>
        <v>0</v>
      </c>
    </row>
    <row r="128" spans="1:15" s="103" customFormat="1" ht="30" x14ac:dyDescent="0.25">
      <c r="A128" s="59">
        <v>100</v>
      </c>
      <c r="B128" s="251" t="s">
        <v>494</v>
      </c>
      <c r="C128" s="252" t="s">
        <v>512</v>
      </c>
      <c r="D128" s="114"/>
      <c r="E128" s="93"/>
      <c r="F128" s="93">
        <f t="shared" si="125"/>
        <v>0</v>
      </c>
      <c r="G128" s="114"/>
      <c r="H128" s="93"/>
      <c r="I128" s="93">
        <f t="shared" si="126"/>
        <v>0</v>
      </c>
      <c r="J128" s="114"/>
      <c r="K128" s="93"/>
      <c r="L128" s="93">
        <f t="shared" si="127"/>
        <v>0</v>
      </c>
      <c r="M128" s="91">
        <f t="shared" si="129"/>
        <v>0</v>
      </c>
      <c r="N128" s="91">
        <f t="shared" si="130"/>
        <v>0</v>
      </c>
      <c r="O128" s="92">
        <f t="shared" si="131"/>
        <v>0</v>
      </c>
    </row>
    <row r="129" spans="1:15" s="103" customFormat="1" ht="30" x14ac:dyDescent="0.25">
      <c r="A129" s="59">
        <v>101</v>
      </c>
      <c r="B129" s="251" t="s">
        <v>495</v>
      </c>
      <c r="C129" s="252" t="s">
        <v>513</v>
      </c>
      <c r="D129" s="114"/>
      <c r="E129" s="93"/>
      <c r="F129" s="93">
        <f t="shared" si="125"/>
        <v>0</v>
      </c>
      <c r="G129" s="114"/>
      <c r="H129" s="93"/>
      <c r="I129" s="93">
        <f t="shared" si="126"/>
        <v>0</v>
      </c>
      <c r="J129" s="114"/>
      <c r="K129" s="93"/>
      <c r="L129" s="93">
        <f t="shared" si="127"/>
        <v>0</v>
      </c>
      <c r="M129" s="91">
        <f t="shared" si="129"/>
        <v>0</v>
      </c>
      <c r="N129" s="91">
        <f t="shared" si="130"/>
        <v>0</v>
      </c>
      <c r="O129" s="92">
        <f t="shared" si="131"/>
        <v>0</v>
      </c>
    </row>
    <row r="130" spans="1:15" s="103" customFormat="1" x14ac:dyDescent="0.25">
      <c r="A130" s="59">
        <v>102</v>
      </c>
      <c r="B130" s="251" t="s">
        <v>518</v>
      </c>
      <c r="C130" s="252" t="s">
        <v>514</v>
      </c>
      <c r="D130" s="114"/>
      <c r="E130" s="115"/>
      <c r="F130" s="93">
        <f t="shared" si="125"/>
        <v>0</v>
      </c>
      <c r="G130" s="114"/>
      <c r="H130" s="115"/>
      <c r="I130" s="93">
        <f t="shared" si="126"/>
        <v>0</v>
      </c>
      <c r="J130" s="114"/>
      <c r="K130" s="115"/>
      <c r="L130" s="93">
        <f t="shared" si="127"/>
        <v>0</v>
      </c>
      <c r="M130" s="91">
        <f t="shared" si="129"/>
        <v>0</v>
      </c>
      <c r="N130" s="91">
        <f t="shared" si="130"/>
        <v>0</v>
      </c>
      <c r="O130" s="92">
        <f t="shared" si="131"/>
        <v>0</v>
      </c>
    </row>
    <row r="131" spans="1:15" s="243" customFormat="1" x14ac:dyDescent="0.25">
      <c r="A131" s="110">
        <v>20</v>
      </c>
      <c r="B131" s="238" t="s">
        <v>342</v>
      </c>
      <c r="C131" s="239" t="s">
        <v>54</v>
      </c>
      <c r="D131" s="250">
        <f>SUM(D132:D137)</f>
        <v>0</v>
      </c>
      <c r="E131" s="250">
        <f t="shared" ref="E131:O131" si="132">SUM(E132:E137)</f>
        <v>0</v>
      </c>
      <c r="F131" s="250">
        <f t="shared" si="132"/>
        <v>0</v>
      </c>
      <c r="G131" s="250">
        <f t="shared" si="132"/>
        <v>0</v>
      </c>
      <c r="H131" s="250">
        <f t="shared" si="132"/>
        <v>0</v>
      </c>
      <c r="I131" s="250">
        <f t="shared" si="132"/>
        <v>0</v>
      </c>
      <c r="J131" s="250">
        <f t="shared" si="132"/>
        <v>0</v>
      </c>
      <c r="K131" s="250">
        <f t="shared" si="132"/>
        <v>0</v>
      </c>
      <c r="L131" s="250">
        <f t="shared" si="132"/>
        <v>0</v>
      </c>
      <c r="M131" s="250">
        <f t="shared" si="132"/>
        <v>0</v>
      </c>
      <c r="N131" s="250">
        <f t="shared" si="132"/>
        <v>0</v>
      </c>
      <c r="O131" s="250">
        <f t="shared" si="132"/>
        <v>0</v>
      </c>
    </row>
    <row r="132" spans="1:15" x14ac:dyDescent="0.25">
      <c r="A132" s="59">
        <v>103</v>
      </c>
      <c r="B132" s="59" t="s">
        <v>343</v>
      </c>
      <c r="C132" s="78" t="s">
        <v>55</v>
      </c>
      <c r="D132" s="114"/>
      <c r="E132" s="115"/>
      <c r="F132" s="93">
        <f t="shared" ref="F132:F137" si="133">D132+E132</f>
        <v>0</v>
      </c>
      <c r="G132" s="114"/>
      <c r="H132" s="115"/>
      <c r="I132" s="93">
        <f t="shared" ref="I132:I137" si="134">G132+H132</f>
        <v>0</v>
      </c>
      <c r="J132" s="114"/>
      <c r="K132" s="115"/>
      <c r="L132" s="93">
        <f t="shared" ref="L132:L137" si="135">J132+K132</f>
        <v>0</v>
      </c>
      <c r="M132" s="91">
        <f t="shared" ref="M132:N137" si="136">D132+G132+J132</f>
        <v>0</v>
      </c>
      <c r="N132" s="91">
        <f t="shared" si="136"/>
        <v>0</v>
      </c>
      <c r="O132" s="92">
        <f t="shared" ref="O132:O137" si="137">M132+N132</f>
        <v>0</v>
      </c>
    </row>
    <row r="133" spans="1:15" ht="30" x14ac:dyDescent="0.25">
      <c r="A133" s="59">
        <v>104</v>
      </c>
      <c r="B133" s="59" t="s">
        <v>344</v>
      </c>
      <c r="C133" s="78" t="s">
        <v>56</v>
      </c>
      <c r="D133" s="114"/>
      <c r="E133" s="115"/>
      <c r="F133" s="93">
        <f t="shared" si="133"/>
        <v>0</v>
      </c>
      <c r="G133" s="114"/>
      <c r="H133" s="115"/>
      <c r="I133" s="93">
        <f t="shared" si="134"/>
        <v>0</v>
      </c>
      <c r="J133" s="114"/>
      <c r="K133" s="115"/>
      <c r="L133" s="93">
        <f t="shared" si="135"/>
        <v>0</v>
      </c>
      <c r="M133" s="91">
        <f t="shared" si="136"/>
        <v>0</v>
      </c>
      <c r="N133" s="91">
        <f t="shared" si="136"/>
        <v>0</v>
      </c>
      <c r="O133" s="92">
        <f t="shared" si="137"/>
        <v>0</v>
      </c>
    </row>
    <row r="134" spans="1:15" ht="30" x14ac:dyDescent="0.25">
      <c r="A134" s="59">
        <v>105</v>
      </c>
      <c r="B134" s="59" t="s">
        <v>346</v>
      </c>
      <c r="C134" s="78" t="s">
        <v>57</v>
      </c>
      <c r="D134" s="114"/>
      <c r="E134" s="115"/>
      <c r="F134" s="93">
        <f t="shared" si="133"/>
        <v>0</v>
      </c>
      <c r="G134" s="114"/>
      <c r="H134" s="115"/>
      <c r="I134" s="93">
        <f t="shared" si="134"/>
        <v>0</v>
      </c>
      <c r="J134" s="114"/>
      <c r="K134" s="115"/>
      <c r="L134" s="93">
        <f t="shared" si="135"/>
        <v>0</v>
      </c>
      <c r="M134" s="91">
        <f t="shared" si="136"/>
        <v>0</v>
      </c>
      <c r="N134" s="91">
        <f t="shared" si="136"/>
        <v>0</v>
      </c>
      <c r="O134" s="92">
        <f t="shared" si="137"/>
        <v>0</v>
      </c>
    </row>
    <row r="135" spans="1:15" ht="30" x14ac:dyDescent="0.25">
      <c r="A135" s="59">
        <v>106</v>
      </c>
      <c r="B135" s="59" t="s">
        <v>345</v>
      </c>
      <c r="C135" s="78" t="s">
        <v>58</v>
      </c>
      <c r="D135" s="114"/>
      <c r="E135" s="115"/>
      <c r="F135" s="93">
        <f t="shared" si="133"/>
        <v>0</v>
      </c>
      <c r="G135" s="114"/>
      <c r="H135" s="115"/>
      <c r="I135" s="93">
        <f t="shared" si="134"/>
        <v>0</v>
      </c>
      <c r="J135" s="114"/>
      <c r="K135" s="115"/>
      <c r="L135" s="93">
        <f t="shared" si="135"/>
        <v>0</v>
      </c>
      <c r="M135" s="91">
        <f t="shared" si="136"/>
        <v>0</v>
      </c>
      <c r="N135" s="91">
        <f t="shared" si="136"/>
        <v>0</v>
      </c>
      <c r="O135" s="92">
        <f t="shared" si="137"/>
        <v>0</v>
      </c>
    </row>
    <row r="136" spans="1:15" ht="30" x14ac:dyDescent="0.25">
      <c r="A136" s="59">
        <v>107</v>
      </c>
      <c r="B136" s="59" t="s">
        <v>347</v>
      </c>
      <c r="C136" s="78" t="s">
        <v>59</v>
      </c>
      <c r="D136" s="114"/>
      <c r="E136" s="115"/>
      <c r="F136" s="93">
        <f t="shared" si="133"/>
        <v>0</v>
      </c>
      <c r="G136" s="114"/>
      <c r="H136" s="115"/>
      <c r="I136" s="93">
        <f t="shared" si="134"/>
        <v>0</v>
      </c>
      <c r="J136" s="114"/>
      <c r="K136" s="115"/>
      <c r="L136" s="93">
        <f t="shared" si="135"/>
        <v>0</v>
      </c>
      <c r="M136" s="91">
        <f t="shared" si="136"/>
        <v>0</v>
      </c>
      <c r="N136" s="91">
        <f t="shared" si="136"/>
        <v>0</v>
      </c>
      <c r="O136" s="92">
        <f t="shared" si="137"/>
        <v>0</v>
      </c>
    </row>
    <row r="137" spans="1:15" x14ac:dyDescent="0.25">
      <c r="A137" s="59">
        <v>108</v>
      </c>
      <c r="B137" s="59" t="s">
        <v>348</v>
      </c>
      <c r="C137" s="78" t="s">
        <v>174</v>
      </c>
      <c r="D137" s="114"/>
      <c r="E137" s="115"/>
      <c r="F137" s="93">
        <f t="shared" si="133"/>
        <v>0</v>
      </c>
      <c r="G137" s="114"/>
      <c r="H137" s="115"/>
      <c r="I137" s="93">
        <f t="shared" si="134"/>
        <v>0</v>
      </c>
      <c r="J137" s="114"/>
      <c r="K137" s="115"/>
      <c r="L137" s="93">
        <f t="shared" si="135"/>
        <v>0</v>
      </c>
      <c r="M137" s="91">
        <f t="shared" si="136"/>
        <v>0</v>
      </c>
      <c r="N137" s="91">
        <f t="shared" si="136"/>
        <v>0</v>
      </c>
      <c r="O137" s="92">
        <f t="shared" si="137"/>
        <v>0</v>
      </c>
    </row>
    <row r="138" spans="1:15" x14ac:dyDescent="0.25">
      <c r="A138" s="110">
        <v>21</v>
      </c>
      <c r="B138" s="110" t="s">
        <v>349</v>
      </c>
      <c r="C138" s="77" t="s">
        <v>60</v>
      </c>
      <c r="D138" s="90">
        <f>SUM(D139:D144)</f>
        <v>0</v>
      </c>
      <c r="E138" s="90">
        <f t="shared" ref="E138:O138" si="138">SUM(E139:E144)</f>
        <v>0</v>
      </c>
      <c r="F138" s="90">
        <f t="shared" si="138"/>
        <v>0</v>
      </c>
      <c r="G138" s="90">
        <f t="shared" si="138"/>
        <v>0</v>
      </c>
      <c r="H138" s="90">
        <f t="shared" si="138"/>
        <v>0</v>
      </c>
      <c r="I138" s="90">
        <f t="shared" si="138"/>
        <v>0</v>
      </c>
      <c r="J138" s="90">
        <f t="shared" si="138"/>
        <v>0</v>
      </c>
      <c r="K138" s="90">
        <f t="shared" si="138"/>
        <v>0</v>
      </c>
      <c r="L138" s="90">
        <f t="shared" si="138"/>
        <v>0</v>
      </c>
      <c r="M138" s="90">
        <f t="shared" si="138"/>
        <v>0</v>
      </c>
      <c r="N138" s="90">
        <f t="shared" si="138"/>
        <v>0</v>
      </c>
      <c r="O138" s="90">
        <f t="shared" si="138"/>
        <v>0</v>
      </c>
    </row>
    <row r="139" spans="1:15" x14ac:dyDescent="0.25">
      <c r="A139" s="59">
        <v>109</v>
      </c>
      <c r="B139" s="59" t="s">
        <v>350</v>
      </c>
      <c r="C139" s="78" t="s">
        <v>61</v>
      </c>
      <c r="D139" s="114"/>
      <c r="E139" s="115"/>
      <c r="F139" s="93">
        <f t="shared" ref="F139:F144" si="139">D139+E139</f>
        <v>0</v>
      </c>
      <c r="G139" s="114"/>
      <c r="H139" s="115"/>
      <c r="I139" s="93">
        <f t="shared" ref="I139:I144" si="140">G139+H139</f>
        <v>0</v>
      </c>
      <c r="J139" s="114"/>
      <c r="K139" s="115"/>
      <c r="L139" s="93">
        <f t="shared" ref="L139:L144" si="141">J139+K139</f>
        <v>0</v>
      </c>
      <c r="M139" s="91">
        <f t="shared" ref="M139:N144" si="142">D139+G139+J139</f>
        <v>0</v>
      </c>
      <c r="N139" s="91">
        <f t="shared" si="142"/>
        <v>0</v>
      </c>
      <c r="O139" s="92">
        <f t="shared" ref="O139:O144" si="143">M139+N139</f>
        <v>0</v>
      </c>
    </row>
    <row r="140" spans="1:15" x14ac:dyDescent="0.25">
      <c r="A140" s="59">
        <v>110</v>
      </c>
      <c r="B140" s="59" t="s">
        <v>351</v>
      </c>
      <c r="C140" s="78" t="s">
        <v>62</v>
      </c>
      <c r="D140" s="114"/>
      <c r="E140" s="115"/>
      <c r="F140" s="93">
        <f t="shared" si="139"/>
        <v>0</v>
      </c>
      <c r="G140" s="114"/>
      <c r="H140" s="115"/>
      <c r="I140" s="93">
        <f t="shared" si="140"/>
        <v>0</v>
      </c>
      <c r="J140" s="114"/>
      <c r="K140" s="115"/>
      <c r="L140" s="93">
        <f t="shared" si="141"/>
        <v>0</v>
      </c>
      <c r="M140" s="91">
        <f t="shared" si="142"/>
        <v>0</v>
      </c>
      <c r="N140" s="91">
        <f t="shared" si="142"/>
        <v>0</v>
      </c>
      <c r="O140" s="92">
        <f t="shared" si="143"/>
        <v>0</v>
      </c>
    </row>
    <row r="141" spans="1:15" x14ac:dyDescent="0.25">
      <c r="A141" s="59">
        <v>111</v>
      </c>
      <c r="B141" s="59" t="s">
        <v>352</v>
      </c>
      <c r="C141" s="78" t="s">
        <v>63</v>
      </c>
      <c r="D141" s="114"/>
      <c r="E141" s="115"/>
      <c r="F141" s="93">
        <f t="shared" si="139"/>
        <v>0</v>
      </c>
      <c r="G141" s="114"/>
      <c r="H141" s="115"/>
      <c r="I141" s="93">
        <f t="shared" si="140"/>
        <v>0</v>
      </c>
      <c r="J141" s="114"/>
      <c r="K141" s="115"/>
      <c r="L141" s="93">
        <f t="shared" si="141"/>
        <v>0</v>
      </c>
      <c r="M141" s="91">
        <f t="shared" si="142"/>
        <v>0</v>
      </c>
      <c r="N141" s="91">
        <f t="shared" si="142"/>
        <v>0</v>
      </c>
      <c r="O141" s="92">
        <f t="shared" si="143"/>
        <v>0</v>
      </c>
    </row>
    <row r="142" spans="1:15" x14ac:dyDescent="0.25">
      <c r="A142" s="59">
        <v>112</v>
      </c>
      <c r="B142" s="59" t="s">
        <v>353</v>
      </c>
      <c r="C142" s="78" t="s">
        <v>64</v>
      </c>
      <c r="D142" s="114"/>
      <c r="E142" s="115"/>
      <c r="F142" s="93">
        <f t="shared" si="139"/>
        <v>0</v>
      </c>
      <c r="G142" s="114"/>
      <c r="H142" s="115"/>
      <c r="I142" s="93">
        <f t="shared" si="140"/>
        <v>0</v>
      </c>
      <c r="J142" s="114"/>
      <c r="K142" s="115"/>
      <c r="L142" s="93">
        <f t="shared" si="141"/>
        <v>0</v>
      </c>
      <c r="M142" s="91">
        <f t="shared" si="142"/>
        <v>0</v>
      </c>
      <c r="N142" s="91">
        <f t="shared" si="142"/>
        <v>0</v>
      </c>
      <c r="O142" s="92">
        <f t="shared" si="143"/>
        <v>0</v>
      </c>
    </row>
    <row r="143" spans="1:15" x14ac:dyDescent="0.25">
      <c r="A143" s="59">
        <v>113</v>
      </c>
      <c r="B143" s="59" t="s">
        <v>354</v>
      </c>
      <c r="C143" s="78" t="s">
        <v>65</v>
      </c>
      <c r="D143" s="114"/>
      <c r="E143" s="115"/>
      <c r="F143" s="93">
        <f t="shared" si="139"/>
        <v>0</v>
      </c>
      <c r="G143" s="114"/>
      <c r="H143" s="115"/>
      <c r="I143" s="93">
        <f t="shared" si="140"/>
        <v>0</v>
      </c>
      <c r="J143" s="114"/>
      <c r="K143" s="115"/>
      <c r="L143" s="93">
        <f t="shared" si="141"/>
        <v>0</v>
      </c>
      <c r="M143" s="91">
        <f t="shared" si="142"/>
        <v>0</v>
      </c>
      <c r="N143" s="91">
        <f t="shared" si="142"/>
        <v>0</v>
      </c>
      <c r="O143" s="92">
        <f t="shared" si="143"/>
        <v>0</v>
      </c>
    </row>
    <row r="144" spans="1:15" x14ac:dyDescent="0.25">
      <c r="A144" s="59">
        <v>114</v>
      </c>
      <c r="B144" s="59" t="s">
        <v>355</v>
      </c>
      <c r="C144" s="78" t="s">
        <v>66</v>
      </c>
      <c r="D144" s="114"/>
      <c r="E144" s="115"/>
      <c r="F144" s="93">
        <f t="shared" si="139"/>
        <v>0</v>
      </c>
      <c r="G144" s="114"/>
      <c r="H144" s="115"/>
      <c r="I144" s="93">
        <f t="shared" si="140"/>
        <v>0</v>
      </c>
      <c r="J144" s="114"/>
      <c r="K144" s="115"/>
      <c r="L144" s="93">
        <f t="shared" si="141"/>
        <v>0</v>
      </c>
      <c r="M144" s="91">
        <f t="shared" si="142"/>
        <v>0</v>
      </c>
      <c r="N144" s="91">
        <f t="shared" si="142"/>
        <v>0</v>
      </c>
      <c r="O144" s="92">
        <f t="shared" si="143"/>
        <v>0</v>
      </c>
    </row>
    <row r="145" spans="1:15" x14ac:dyDescent="0.25">
      <c r="A145" s="110">
        <v>22</v>
      </c>
      <c r="B145" s="82" t="s">
        <v>356</v>
      </c>
      <c r="C145" s="77" t="s">
        <v>67</v>
      </c>
      <c r="D145" s="90">
        <f>SUM(D146:D147)</f>
        <v>0</v>
      </c>
      <c r="E145" s="90">
        <f t="shared" ref="E145:O145" si="144">SUM(E146:E147)</f>
        <v>0</v>
      </c>
      <c r="F145" s="90">
        <f t="shared" si="144"/>
        <v>0</v>
      </c>
      <c r="G145" s="90">
        <f t="shared" si="144"/>
        <v>0</v>
      </c>
      <c r="H145" s="90">
        <f t="shared" si="144"/>
        <v>0</v>
      </c>
      <c r="I145" s="90">
        <f t="shared" si="144"/>
        <v>0</v>
      </c>
      <c r="J145" s="90">
        <f t="shared" si="144"/>
        <v>0</v>
      </c>
      <c r="K145" s="90">
        <f t="shared" si="144"/>
        <v>0</v>
      </c>
      <c r="L145" s="90">
        <f t="shared" si="144"/>
        <v>0</v>
      </c>
      <c r="M145" s="90">
        <f t="shared" si="144"/>
        <v>0</v>
      </c>
      <c r="N145" s="90">
        <f t="shared" si="144"/>
        <v>0</v>
      </c>
      <c r="O145" s="90">
        <f t="shared" si="144"/>
        <v>0</v>
      </c>
    </row>
    <row r="146" spans="1:15" x14ac:dyDescent="0.25">
      <c r="A146" s="59">
        <v>115</v>
      </c>
      <c r="B146" s="59" t="s">
        <v>357</v>
      </c>
      <c r="C146" s="78" t="s">
        <v>68</v>
      </c>
      <c r="D146" s="94"/>
      <c r="E146" s="115"/>
      <c r="F146" s="93">
        <f t="shared" ref="F146:F147" si="145">D146+E146</f>
        <v>0</v>
      </c>
      <c r="G146" s="94"/>
      <c r="H146" s="115"/>
      <c r="I146" s="93">
        <f t="shared" ref="I146:I147" si="146">G146+H146</f>
        <v>0</v>
      </c>
      <c r="J146" s="94"/>
      <c r="K146" s="115"/>
      <c r="L146" s="93">
        <f t="shared" ref="L146:L147" si="147">J146+K146</f>
        <v>0</v>
      </c>
      <c r="M146" s="91">
        <f t="shared" ref="M146:N147" si="148">D146+G146+J146</f>
        <v>0</v>
      </c>
      <c r="N146" s="91">
        <f t="shared" si="148"/>
        <v>0</v>
      </c>
      <c r="O146" s="92">
        <f t="shared" ref="O146:O147" si="149">M146+N146</f>
        <v>0</v>
      </c>
    </row>
    <row r="147" spans="1:15" x14ac:dyDescent="0.25">
      <c r="A147" s="59">
        <v>116</v>
      </c>
      <c r="B147" s="59" t="s">
        <v>358</v>
      </c>
      <c r="C147" s="78" t="s">
        <v>69</v>
      </c>
      <c r="D147" s="94"/>
      <c r="E147" s="115"/>
      <c r="F147" s="93">
        <f t="shared" si="145"/>
        <v>0</v>
      </c>
      <c r="G147" s="94"/>
      <c r="H147" s="115"/>
      <c r="I147" s="93">
        <f t="shared" si="146"/>
        <v>0</v>
      </c>
      <c r="J147" s="94"/>
      <c r="K147" s="115"/>
      <c r="L147" s="93">
        <f t="shared" si="147"/>
        <v>0</v>
      </c>
      <c r="M147" s="91">
        <f t="shared" si="148"/>
        <v>0</v>
      </c>
      <c r="N147" s="91">
        <f t="shared" si="148"/>
        <v>0</v>
      </c>
      <c r="O147" s="92">
        <f t="shared" si="149"/>
        <v>0</v>
      </c>
    </row>
    <row r="148" spans="1:15" x14ac:dyDescent="0.25">
      <c r="A148" s="110">
        <v>23</v>
      </c>
      <c r="B148" s="82" t="s">
        <v>359</v>
      </c>
      <c r="C148" s="77" t="s">
        <v>70</v>
      </c>
      <c r="D148" s="90">
        <f>SUM(D149:D149)</f>
        <v>0</v>
      </c>
      <c r="E148" s="90">
        <f t="shared" ref="E148:O148" si="150">SUM(E149:E149)</f>
        <v>0</v>
      </c>
      <c r="F148" s="90">
        <f t="shared" si="150"/>
        <v>0</v>
      </c>
      <c r="G148" s="90">
        <f t="shared" si="150"/>
        <v>0</v>
      </c>
      <c r="H148" s="90">
        <f t="shared" si="150"/>
        <v>0</v>
      </c>
      <c r="I148" s="90">
        <f t="shared" si="150"/>
        <v>0</v>
      </c>
      <c r="J148" s="90">
        <f t="shared" si="150"/>
        <v>0</v>
      </c>
      <c r="K148" s="90">
        <f t="shared" si="150"/>
        <v>0</v>
      </c>
      <c r="L148" s="90">
        <f t="shared" si="150"/>
        <v>0</v>
      </c>
      <c r="M148" s="90">
        <f t="shared" si="150"/>
        <v>0</v>
      </c>
      <c r="N148" s="90">
        <f t="shared" si="150"/>
        <v>0</v>
      </c>
      <c r="O148" s="90">
        <f t="shared" si="150"/>
        <v>0</v>
      </c>
    </row>
    <row r="149" spans="1:15" x14ac:dyDescent="0.25">
      <c r="A149" s="59">
        <v>117</v>
      </c>
      <c r="B149" s="59" t="s">
        <v>360</v>
      </c>
      <c r="C149" s="78" t="s">
        <v>71</v>
      </c>
      <c r="D149" s="114"/>
      <c r="E149" s="115"/>
      <c r="F149" s="93">
        <f t="shared" ref="F149" si="151">D149+E149</f>
        <v>0</v>
      </c>
      <c r="G149" s="114"/>
      <c r="H149" s="115"/>
      <c r="I149" s="93">
        <f t="shared" ref="I149" si="152">G149+H149</f>
        <v>0</v>
      </c>
      <c r="J149" s="114"/>
      <c r="K149" s="115"/>
      <c r="L149" s="93">
        <f t="shared" ref="L149" si="153">J149+K149</f>
        <v>0</v>
      </c>
      <c r="M149" s="91">
        <f t="shared" ref="M149:N149" si="154">D149+G149+J149</f>
        <v>0</v>
      </c>
      <c r="N149" s="91">
        <f t="shared" si="154"/>
        <v>0</v>
      </c>
      <c r="O149" s="92">
        <f t="shared" ref="O149" si="155">M149+N149</f>
        <v>0</v>
      </c>
    </row>
    <row r="150" spans="1:15" x14ac:dyDescent="0.25">
      <c r="A150" s="110">
        <v>24</v>
      </c>
      <c r="B150" s="82" t="s">
        <v>361</v>
      </c>
      <c r="C150" s="77" t="s">
        <v>72</v>
      </c>
      <c r="D150" s="90">
        <f>SUM(D151:D151)</f>
        <v>0</v>
      </c>
      <c r="E150" s="90">
        <f t="shared" ref="E150:O150" si="156">SUM(E151:E151)</f>
        <v>0</v>
      </c>
      <c r="F150" s="90">
        <f t="shared" si="156"/>
        <v>0</v>
      </c>
      <c r="G150" s="90">
        <f t="shared" si="156"/>
        <v>0</v>
      </c>
      <c r="H150" s="90">
        <f t="shared" si="156"/>
        <v>0</v>
      </c>
      <c r="I150" s="90">
        <f t="shared" si="156"/>
        <v>0</v>
      </c>
      <c r="J150" s="90">
        <f t="shared" si="156"/>
        <v>0</v>
      </c>
      <c r="K150" s="90">
        <f t="shared" si="156"/>
        <v>0</v>
      </c>
      <c r="L150" s="90">
        <f t="shared" si="156"/>
        <v>0</v>
      </c>
      <c r="M150" s="90">
        <f t="shared" si="156"/>
        <v>0</v>
      </c>
      <c r="N150" s="90">
        <f t="shared" si="156"/>
        <v>0</v>
      </c>
      <c r="O150" s="90">
        <f t="shared" si="156"/>
        <v>0</v>
      </c>
    </row>
    <row r="151" spans="1:15" x14ac:dyDescent="0.25">
      <c r="A151" s="59">
        <v>118</v>
      </c>
      <c r="B151" s="59" t="s">
        <v>362</v>
      </c>
      <c r="C151" s="78" t="s">
        <v>73</v>
      </c>
      <c r="D151" s="114"/>
      <c r="E151" s="93"/>
      <c r="F151" s="93">
        <f t="shared" ref="F151" si="157">D151+E151</f>
        <v>0</v>
      </c>
      <c r="G151" s="114"/>
      <c r="H151" s="93"/>
      <c r="I151" s="93">
        <f t="shared" ref="I151" si="158">G151+H151</f>
        <v>0</v>
      </c>
      <c r="J151" s="114"/>
      <c r="K151" s="93"/>
      <c r="L151" s="93">
        <f t="shared" ref="L151" si="159">J151+K151</f>
        <v>0</v>
      </c>
      <c r="M151" s="91">
        <f t="shared" ref="M151:N151" si="160">D151+G151+J151</f>
        <v>0</v>
      </c>
      <c r="N151" s="91">
        <f t="shared" si="160"/>
        <v>0</v>
      </c>
      <c r="O151" s="92">
        <f t="shared" ref="O151" si="161">M151+N151</f>
        <v>0</v>
      </c>
    </row>
    <row r="152" spans="1:15" x14ac:dyDescent="0.25">
      <c r="A152" s="110">
        <v>25</v>
      </c>
      <c r="B152" s="82" t="s">
        <v>363</v>
      </c>
      <c r="C152" s="77" t="s">
        <v>74</v>
      </c>
      <c r="D152" s="90">
        <f>SUM(D153:D155)</f>
        <v>0</v>
      </c>
      <c r="E152" s="90">
        <f t="shared" ref="E152:O152" si="162">SUM(E153:E155)</f>
        <v>0</v>
      </c>
      <c r="F152" s="90">
        <f t="shared" si="162"/>
        <v>0</v>
      </c>
      <c r="G152" s="90">
        <f t="shared" si="162"/>
        <v>0</v>
      </c>
      <c r="H152" s="90">
        <f t="shared" si="162"/>
        <v>0</v>
      </c>
      <c r="I152" s="90">
        <f t="shared" si="162"/>
        <v>0</v>
      </c>
      <c r="J152" s="90">
        <f t="shared" si="162"/>
        <v>0</v>
      </c>
      <c r="K152" s="90">
        <f t="shared" si="162"/>
        <v>0</v>
      </c>
      <c r="L152" s="90">
        <f t="shared" si="162"/>
        <v>0</v>
      </c>
      <c r="M152" s="90">
        <f t="shared" si="162"/>
        <v>0</v>
      </c>
      <c r="N152" s="90">
        <f t="shared" si="162"/>
        <v>0</v>
      </c>
      <c r="O152" s="90">
        <f t="shared" si="162"/>
        <v>0</v>
      </c>
    </row>
    <row r="153" spans="1:15" x14ac:dyDescent="0.25">
      <c r="A153" s="59">
        <v>119</v>
      </c>
      <c r="B153" s="59" t="s">
        <v>364</v>
      </c>
      <c r="C153" s="78" t="s">
        <v>499</v>
      </c>
      <c r="D153" s="114"/>
      <c r="E153" s="115"/>
      <c r="F153" s="93">
        <f t="shared" ref="F153:F155" si="163">D153+E153</f>
        <v>0</v>
      </c>
      <c r="G153" s="114"/>
      <c r="H153" s="115"/>
      <c r="I153" s="93">
        <f t="shared" ref="I153:I155" si="164">G153+H153</f>
        <v>0</v>
      </c>
      <c r="J153" s="114"/>
      <c r="K153" s="115"/>
      <c r="L153" s="93">
        <f t="shared" ref="L153:L155" si="165">J153+K153</f>
        <v>0</v>
      </c>
      <c r="M153" s="91">
        <f t="shared" ref="M153:N155" si="166">D153+G153+J153</f>
        <v>0</v>
      </c>
      <c r="N153" s="91">
        <f t="shared" si="166"/>
        <v>0</v>
      </c>
      <c r="O153" s="92">
        <f t="shared" ref="O153:O155" si="167">M153+N153</f>
        <v>0</v>
      </c>
    </row>
    <row r="154" spans="1:15" x14ac:dyDescent="0.25">
      <c r="A154" s="59">
        <v>120</v>
      </c>
      <c r="B154" s="59" t="s">
        <v>365</v>
      </c>
      <c r="C154" s="78" t="s">
        <v>75</v>
      </c>
      <c r="D154" s="114"/>
      <c r="E154" s="115"/>
      <c r="F154" s="93">
        <f t="shared" si="163"/>
        <v>0</v>
      </c>
      <c r="G154" s="114"/>
      <c r="H154" s="115"/>
      <c r="I154" s="93">
        <f t="shared" si="164"/>
        <v>0</v>
      </c>
      <c r="J154" s="114"/>
      <c r="K154" s="115"/>
      <c r="L154" s="93">
        <f t="shared" si="165"/>
        <v>0</v>
      </c>
      <c r="M154" s="91">
        <f t="shared" si="166"/>
        <v>0</v>
      </c>
      <c r="N154" s="91">
        <f t="shared" si="166"/>
        <v>0</v>
      </c>
      <c r="O154" s="92">
        <f t="shared" si="167"/>
        <v>0</v>
      </c>
    </row>
    <row r="155" spans="1:15" x14ac:dyDescent="0.25">
      <c r="A155" s="59">
        <v>121</v>
      </c>
      <c r="B155" s="59" t="s">
        <v>366</v>
      </c>
      <c r="C155" s="78" t="s">
        <v>76</v>
      </c>
      <c r="D155" s="114"/>
      <c r="E155" s="115"/>
      <c r="F155" s="93">
        <f t="shared" si="163"/>
        <v>0</v>
      </c>
      <c r="G155" s="114"/>
      <c r="H155" s="115"/>
      <c r="I155" s="93">
        <f t="shared" si="164"/>
        <v>0</v>
      </c>
      <c r="J155" s="114"/>
      <c r="K155" s="115"/>
      <c r="L155" s="93">
        <f t="shared" si="165"/>
        <v>0</v>
      </c>
      <c r="M155" s="91">
        <f t="shared" si="166"/>
        <v>0</v>
      </c>
      <c r="N155" s="91">
        <f t="shared" si="166"/>
        <v>0</v>
      </c>
      <c r="O155" s="92">
        <f t="shared" si="167"/>
        <v>0</v>
      </c>
    </row>
    <row r="156" spans="1:15" x14ac:dyDescent="0.25">
      <c r="A156" s="110">
        <v>26</v>
      </c>
      <c r="B156" s="82" t="s">
        <v>367</v>
      </c>
      <c r="C156" s="77" t="s">
        <v>77</v>
      </c>
      <c r="D156" s="90">
        <v>0</v>
      </c>
      <c r="E156" s="90">
        <f t="shared" ref="E156:O156" si="168">SUM(E157:E157)</f>
        <v>0</v>
      </c>
      <c r="F156" s="90">
        <f t="shared" si="168"/>
        <v>0</v>
      </c>
      <c r="G156" s="90">
        <f t="shared" si="168"/>
        <v>0</v>
      </c>
      <c r="H156" s="90">
        <f t="shared" si="168"/>
        <v>0</v>
      </c>
      <c r="I156" s="90">
        <f t="shared" si="168"/>
        <v>0</v>
      </c>
      <c r="J156" s="90">
        <f t="shared" si="168"/>
        <v>0</v>
      </c>
      <c r="K156" s="90">
        <f t="shared" si="168"/>
        <v>0</v>
      </c>
      <c r="L156" s="90">
        <f t="shared" si="168"/>
        <v>0</v>
      </c>
      <c r="M156" s="90">
        <f t="shared" si="168"/>
        <v>0</v>
      </c>
      <c r="N156" s="90">
        <f t="shared" si="168"/>
        <v>0</v>
      </c>
      <c r="O156" s="90">
        <f t="shared" si="168"/>
        <v>0</v>
      </c>
    </row>
    <row r="157" spans="1:15" x14ac:dyDescent="0.25">
      <c r="A157" s="59">
        <v>122</v>
      </c>
      <c r="B157" s="59" t="s">
        <v>368</v>
      </c>
      <c r="C157" s="78" t="s">
        <v>78</v>
      </c>
      <c r="D157" s="94"/>
      <c r="E157" s="115"/>
      <c r="F157" s="93">
        <f t="shared" ref="F157" si="169">D157+E157</f>
        <v>0</v>
      </c>
      <c r="G157" s="94"/>
      <c r="H157" s="115"/>
      <c r="I157" s="93">
        <f t="shared" ref="I157" si="170">G157+H157</f>
        <v>0</v>
      </c>
      <c r="J157" s="94"/>
      <c r="K157" s="115"/>
      <c r="L157" s="93">
        <f t="shared" ref="L157" si="171">J157+K157</f>
        <v>0</v>
      </c>
      <c r="M157" s="91">
        <f t="shared" ref="M157:N157" si="172">D157+G157+J157</f>
        <v>0</v>
      </c>
      <c r="N157" s="91">
        <f t="shared" si="172"/>
        <v>0</v>
      </c>
      <c r="O157" s="92">
        <f t="shared" ref="O157" si="173">M157+N157</f>
        <v>0</v>
      </c>
    </row>
    <row r="158" spans="1:15" x14ac:dyDescent="0.25">
      <c r="A158" s="110">
        <v>27</v>
      </c>
      <c r="B158" s="82" t="s">
        <v>369</v>
      </c>
      <c r="C158" s="77" t="s">
        <v>79</v>
      </c>
      <c r="D158" s="90">
        <f t="shared" ref="D158:O158" si="174">SUM(D159:D159)</f>
        <v>0</v>
      </c>
      <c r="E158" s="90">
        <f t="shared" si="174"/>
        <v>0</v>
      </c>
      <c r="F158" s="90">
        <f t="shared" si="174"/>
        <v>0</v>
      </c>
      <c r="G158" s="90">
        <f t="shared" si="174"/>
        <v>0</v>
      </c>
      <c r="H158" s="90">
        <f t="shared" si="174"/>
        <v>0</v>
      </c>
      <c r="I158" s="90">
        <f t="shared" si="174"/>
        <v>0</v>
      </c>
      <c r="J158" s="90">
        <f t="shared" si="174"/>
        <v>0</v>
      </c>
      <c r="K158" s="90">
        <f t="shared" si="174"/>
        <v>0</v>
      </c>
      <c r="L158" s="90">
        <f t="shared" si="174"/>
        <v>0</v>
      </c>
      <c r="M158" s="90">
        <f t="shared" si="174"/>
        <v>0</v>
      </c>
      <c r="N158" s="90">
        <f t="shared" si="174"/>
        <v>0</v>
      </c>
      <c r="O158" s="90">
        <f t="shared" si="174"/>
        <v>0</v>
      </c>
    </row>
    <row r="159" spans="1:15" x14ac:dyDescent="0.25">
      <c r="A159" s="59">
        <v>123</v>
      </c>
      <c r="B159" s="59" t="s">
        <v>370</v>
      </c>
      <c r="C159" s="78" t="s">
        <v>80</v>
      </c>
      <c r="D159" s="114"/>
      <c r="E159" s="115"/>
      <c r="F159" s="93">
        <f t="shared" ref="F159" si="175">D159+E159</f>
        <v>0</v>
      </c>
      <c r="G159" s="114"/>
      <c r="H159" s="115"/>
      <c r="I159" s="93">
        <f t="shared" ref="I159" si="176">G159+H159</f>
        <v>0</v>
      </c>
      <c r="J159" s="114"/>
      <c r="K159" s="115"/>
      <c r="L159" s="93">
        <f t="shared" ref="L159" si="177">J159+K159</f>
        <v>0</v>
      </c>
      <c r="M159" s="91">
        <f t="shared" ref="M159:N159" si="178">D159+G159+J159</f>
        <v>0</v>
      </c>
      <c r="N159" s="91">
        <f t="shared" si="178"/>
        <v>0</v>
      </c>
      <c r="O159" s="92">
        <f t="shared" ref="O159" si="179">M159+N159</f>
        <v>0</v>
      </c>
    </row>
    <row r="160" spans="1:15" x14ac:dyDescent="0.25">
      <c r="A160" s="110">
        <v>28</v>
      </c>
      <c r="B160" s="82" t="s">
        <v>371</v>
      </c>
      <c r="C160" s="77" t="s">
        <v>81</v>
      </c>
      <c r="D160" s="90">
        <f t="shared" ref="D160:O160" si="180">SUM(D161:D161)</f>
        <v>0</v>
      </c>
      <c r="E160" s="90">
        <f t="shared" si="180"/>
        <v>0</v>
      </c>
      <c r="F160" s="90">
        <f t="shared" si="180"/>
        <v>0</v>
      </c>
      <c r="G160" s="90">
        <f t="shared" si="180"/>
        <v>0</v>
      </c>
      <c r="H160" s="90">
        <f t="shared" si="180"/>
        <v>0</v>
      </c>
      <c r="I160" s="90">
        <f t="shared" si="180"/>
        <v>0</v>
      </c>
      <c r="J160" s="90">
        <f t="shared" si="180"/>
        <v>0</v>
      </c>
      <c r="K160" s="90">
        <f t="shared" si="180"/>
        <v>0</v>
      </c>
      <c r="L160" s="90">
        <f t="shared" si="180"/>
        <v>0</v>
      </c>
      <c r="M160" s="90">
        <f t="shared" si="180"/>
        <v>0</v>
      </c>
      <c r="N160" s="90">
        <f t="shared" si="180"/>
        <v>0</v>
      </c>
      <c r="O160" s="90">
        <f t="shared" si="180"/>
        <v>0</v>
      </c>
    </row>
    <row r="161" spans="1:15" x14ac:dyDescent="0.25">
      <c r="A161" s="59">
        <v>124</v>
      </c>
      <c r="B161" s="59" t="s">
        <v>372</v>
      </c>
      <c r="C161" s="78" t="s">
        <v>82</v>
      </c>
      <c r="D161" s="114"/>
      <c r="E161" s="115"/>
      <c r="F161" s="93">
        <f t="shared" ref="F161" si="181">D161+E161</f>
        <v>0</v>
      </c>
      <c r="G161" s="114"/>
      <c r="H161" s="115"/>
      <c r="I161" s="93">
        <f t="shared" ref="I161" si="182">G161+H161</f>
        <v>0</v>
      </c>
      <c r="J161" s="114"/>
      <c r="K161" s="115"/>
      <c r="L161" s="93">
        <f t="shared" ref="L161" si="183">J161+K161</f>
        <v>0</v>
      </c>
      <c r="M161" s="91">
        <f t="shared" ref="M161:N161" si="184">D161+G161+J161</f>
        <v>0</v>
      </c>
      <c r="N161" s="91">
        <f t="shared" si="184"/>
        <v>0</v>
      </c>
      <c r="O161" s="92">
        <f t="shared" ref="O161" si="185">M161+N161</f>
        <v>0</v>
      </c>
    </row>
    <row r="162" spans="1:15" x14ac:dyDescent="0.25">
      <c r="A162" s="110">
        <v>29</v>
      </c>
      <c r="B162" s="82" t="s">
        <v>373</v>
      </c>
      <c r="C162" s="77" t="s">
        <v>83</v>
      </c>
      <c r="D162" s="90">
        <f t="shared" ref="D162:O162" si="186">SUM(D163:D166)</f>
        <v>0</v>
      </c>
      <c r="E162" s="90">
        <f t="shared" si="186"/>
        <v>0</v>
      </c>
      <c r="F162" s="90">
        <f t="shared" si="186"/>
        <v>0</v>
      </c>
      <c r="G162" s="90">
        <f t="shared" si="186"/>
        <v>0</v>
      </c>
      <c r="H162" s="90">
        <f t="shared" si="186"/>
        <v>0</v>
      </c>
      <c r="I162" s="90">
        <f t="shared" si="186"/>
        <v>0</v>
      </c>
      <c r="J162" s="90">
        <f t="shared" si="186"/>
        <v>0</v>
      </c>
      <c r="K162" s="90">
        <f t="shared" si="186"/>
        <v>0</v>
      </c>
      <c r="L162" s="90">
        <f t="shared" si="186"/>
        <v>0</v>
      </c>
      <c r="M162" s="90">
        <f t="shared" si="186"/>
        <v>0</v>
      </c>
      <c r="N162" s="90">
        <f t="shared" si="186"/>
        <v>0</v>
      </c>
      <c r="O162" s="90">
        <f t="shared" si="186"/>
        <v>0</v>
      </c>
    </row>
    <row r="163" spans="1:15" x14ac:dyDescent="0.25">
      <c r="A163" s="59">
        <v>125</v>
      </c>
      <c r="B163" s="59" t="s">
        <v>374</v>
      </c>
      <c r="C163" s="78" t="s">
        <v>84</v>
      </c>
      <c r="D163" s="114"/>
      <c r="E163" s="115"/>
      <c r="F163" s="93">
        <f t="shared" ref="F163:F166" si="187">D163+E163</f>
        <v>0</v>
      </c>
      <c r="G163" s="114"/>
      <c r="H163" s="115"/>
      <c r="I163" s="93">
        <f t="shared" ref="I163:I166" si="188">G163+H163</f>
        <v>0</v>
      </c>
      <c r="J163" s="114"/>
      <c r="K163" s="115"/>
      <c r="L163" s="93">
        <f t="shared" ref="L163:L166" si="189">J163+K163</f>
        <v>0</v>
      </c>
      <c r="M163" s="91">
        <f t="shared" ref="M163:N166" si="190">D163+G163+J163</f>
        <v>0</v>
      </c>
      <c r="N163" s="91">
        <f t="shared" si="190"/>
        <v>0</v>
      </c>
      <c r="O163" s="92">
        <f t="shared" ref="O163:O166" si="191">M163+N163</f>
        <v>0</v>
      </c>
    </row>
    <row r="164" spans="1:15" x14ac:dyDescent="0.25">
      <c r="A164" s="59">
        <v>126</v>
      </c>
      <c r="B164" s="59" t="s">
        <v>375</v>
      </c>
      <c r="C164" s="78" t="s">
        <v>85</v>
      </c>
      <c r="D164" s="114"/>
      <c r="E164" s="115"/>
      <c r="F164" s="93">
        <f t="shared" si="187"/>
        <v>0</v>
      </c>
      <c r="G164" s="114"/>
      <c r="H164" s="115"/>
      <c r="I164" s="93">
        <f t="shared" si="188"/>
        <v>0</v>
      </c>
      <c r="J164" s="114"/>
      <c r="K164" s="115"/>
      <c r="L164" s="93">
        <f t="shared" si="189"/>
        <v>0</v>
      </c>
      <c r="M164" s="91">
        <f t="shared" si="190"/>
        <v>0</v>
      </c>
      <c r="N164" s="91">
        <f t="shared" si="190"/>
        <v>0</v>
      </c>
      <c r="O164" s="92">
        <f t="shared" si="191"/>
        <v>0</v>
      </c>
    </row>
    <row r="165" spans="1:15" x14ac:dyDescent="0.25">
      <c r="A165" s="59">
        <v>127</v>
      </c>
      <c r="B165" s="59" t="s">
        <v>376</v>
      </c>
      <c r="C165" s="78" t="s">
        <v>86</v>
      </c>
      <c r="D165" s="114"/>
      <c r="E165" s="115"/>
      <c r="F165" s="93">
        <f t="shared" si="187"/>
        <v>0</v>
      </c>
      <c r="G165" s="114"/>
      <c r="H165" s="115"/>
      <c r="I165" s="93">
        <f t="shared" si="188"/>
        <v>0</v>
      </c>
      <c r="J165" s="114"/>
      <c r="K165" s="115"/>
      <c r="L165" s="93">
        <f t="shared" si="189"/>
        <v>0</v>
      </c>
      <c r="M165" s="91">
        <f t="shared" si="190"/>
        <v>0</v>
      </c>
      <c r="N165" s="91">
        <f t="shared" si="190"/>
        <v>0</v>
      </c>
      <c r="O165" s="92">
        <f t="shared" si="191"/>
        <v>0</v>
      </c>
    </row>
    <row r="166" spans="1:15" x14ac:dyDescent="0.25">
      <c r="A166" s="59">
        <v>128</v>
      </c>
      <c r="B166" s="59" t="s">
        <v>377</v>
      </c>
      <c r="C166" s="78" t="s">
        <v>177</v>
      </c>
      <c r="D166" s="114"/>
      <c r="E166" s="115"/>
      <c r="F166" s="93">
        <f t="shared" si="187"/>
        <v>0</v>
      </c>
      <c r="G166" s="114"/>
      <c r="H166" s="115"/>
      <c r="I166" s="93">
        <f t="shared" si="188"/>
        <v>0</v>
      </c>
      <c r="J166" s="114"/>
      <c r="K166" s="115"/>
      <c r="L166" s="93">
        <f t="shared" si="189"/>
        <v>0</v>
      </c>
      <c r="M166" s="91">
        <f t="shared" si="190"/>
        <v>0</v>
      </c>
      <c r="N166" s="91">
        <f t="shared" si="190"/>
        <v>0</v>
      </c>
      <c r="O166" s="92">
        <f t="shared" si="191"/>
        <v>0</v>
      </c>
    </row>
    <row r="167" spans="1:15" x14ac:dyDescent="0.25">
      <c r="A167" s="110">
        <v>30</v>
      </c>
      <c r="B167" s="82" t="s">
        <v>378</v>
      </c>
      <c r="C167" s="77" t="s">
        <v>87</v>
      </c>
      <c r="D167" s="90">
        <f t="shared" ref="D167:O167" si="192">SUM(D168:D173)</f>
        <v>0</v>
      </c>
      <c r="E167" s="90">
        <f t="shared" si="192"/>
        <v>0</v>
      </c>
      <c r="F167" s="90">
        <f t="shared" si="192"/>
        <v>0</v>
      </c>
      <c r="G167" s="90">
        <f t="shared" si="192"/>
        <v>0</v>
      </c>
      <c r="H167" s="90">
        <f t="shared" si="192"/>
        <v>0</v>
      </c>
      <c r="I167" s="90">
        <f t="shared" si="192"/>
        <v>0</v>
      </c>
      <c r="J167" s="90">
        <f t="shared" si="192"/>
        <v>0</v>
      </c>
      <c r="K167" s="90">
        <f t="shared" si="192"/>
        <v>0</v>
      </c>
      <c r="L167" s="90">
        <f t="shared" si="192"/>
        <v>0</v>
      </c>
      <c r="M167" s="90">
        <f t="shared" si="192"/>
        <v>0</v>
      </c>
      <c r="N167" s="90">
        <f t="shared" si="192"/>
        <v>0</v>
      </c>
      <c r="O167" s="90">
        <f t="shared" si="192"/>
        <v>0</v>
      </c>
    </row>
    <row r="168" spans="1:15" x14ac:dyDescent="0.25">
      <c r="A168" s="59">
        <v>129</v>
      </c>
      <c r="B168" s="59" t="s">
        <v>379</v>
      </c>
      <c r="C168" s="78" t="s">
        <v>88</v>
      </c>
      <c r="D168" s="114"/>
      <c r="E168" s="115"/>
      <c r="F168" s="93">
        <f t="shared" ref="F168:F173" si="193">D168+E168</f>
        <v>0</v>
      </c>
      <c r="G168" s="114"/>
      <c r="H168" s="115"/>
      <c r="I168" s="93">
        <f t="shared" ref="I168:I173" si="194">G168+H168</f>
        <v>0</v>
      </c>
      <c r="J168" s="114"/>
      <c r="K168" s="115"/>
      <c r="L168" s="93">
        <f t="shared" ref="L168:L173" si="195">J168+K168</f>
        <v>0</v>
      </c>
      <c r="M168" s="91">
        <f t="shared" ref="M168:N173" si="196">D168+G168+J168</f>
        <v>0</v>
      </c>
      <c r="N168" s="91">
        <f t="shared" si="196"/>
        <v>0</v>
      </c>
      <c r="O168" s="92">
        <f t="shared" ref="O168:O173" si="197">M168+N168</f>
        <v>0</v>
      </c>
    </row>
    <row r="169" spans="1:15" x14ac:dyDescent="0.25">
      <c r="A169" s="59">
        <v>130</v>
      </c>
      <c r="B169" s="59" t="s">
        <v>380</v>
      </c>
      <c r="C169" s="78" t="s">
        <v>89</v>
      </c>
      <c r="D169" s="114"/>
      <c r="E169" s="93"/>
      <c r="F169" s="93">
        <f t="shared" si="193"/>
        <v>0</v>
      </c>
      <c r="G169" s="114"/>
      <c r="H169" s="93"/>
      <c r="I169" s="93">
        <f t="shared" si="194"/>
        <v>0</v>
      </c>
      <c r="J169" s="114"/>
      <c r="K169" s="93"/>
      <c r="L169" s="93">
        <f t="shared" si="195"/>
        <v>0</v>
      </c>
      <c r="M169" s="91">
        <f t="shared" si="196"/>
        <v>0</v>
      </c>
      <c r="N169" s="91">
        <f t="shared" si="196"/>
        <v>0</v>
      </c>
      <c r="O169" s="92">
        <f t="shared" si="197"/>
        <v>0</v>
      </c>
    </row>
    <row r="170" spans="1:15" x14ac:dyDescent="0.25">
      <c r="A170" s="59">
        <v>131</v>
      </c>
      <c r="B170" s="59" t="s">
        <v>381</v>
      </c>
      <c r="C170" s="78" t="s">
        <v>90</v>
      </c>
      <c r="D170" s="114"/>
      <c r="E170" s="93"/>
      <c r="F170" s="93">
        <f t="shared" si="193"/>
        <v>0</v>
      </c>
      <c r="G170" s="114"/>
      <c r="H170" s="93"/>
      <c r="I170" s="93">
        <f t="shared" si="194"/>
        <v>0</v>
      </c>
      <c r="J170" s="114"/>
      <c r="K170" s="93"/>
      <c r="L170" s="93">
        <f t="shared" si="195"/>
        <v>0</v>
      </c>
      <c r="M170" s="91">
        <f t="shared" si="196"/>
        <v>0</v>
      </c>
      <c r="N170" s="91">
        <f t="shared" si="196"/>
        <v>0</v>
      </c>
      <c r="O170" s="92">
        <f t="shared" si="197"/>
        <v>0</v>
      </c>
    </row>
    <row r="171" spans="1:15" x14ac:dyDescent="0.25">
      <c r="A171" s="59">
        <v>132</v>
      </c>
      <c r="B171" s="59" t="s">
        <v>382</v>
      </c>
      <c r="C171" s="78" t="s">
        <v>91</v>
      </c>
      <c r="D171" s="114"/>
      <c r="E171" s="93"/>
      <c r="F171" s="93">
        <f t="shared" si="193"/>
        <v>0</v>
      </c>
      <c r="G171" s="114"/>
      <c r="H171" s="93"/>
      <c r="I171" s="93">
        <f t="shared" si="194"/>
        <v>0</v>
      </c>
      <c r="J171" s="114"/>
      <c r="K171" s="93"/>
      <c r="L171" s="93">
        <f t="shared" si="195"/>
        <v>0</v>
      </c>
      <c r="M171" s="91">
        <f t="shared" si="196"/>
        <v>0</v>
      </c>
      <c r="N171" s="91">
        <f t="shared" si="196"/>
        <v>0</v>
      </c>
      <c r="O171" s="92">
        <f t="shared" si="197"/>
        <v>0</v>
      </c>
    </row>
    <row r="172" spans="1:15" x14ac:dyDescent="0.25">
      <c r="A172" s="59">
        <v>133</v>
      </c>
      <c r="B172" s="59" t="s">
        <v>383</v>
      </c>
      <c r="C172" s="78" t="s">
        <v>92</v>
      </c>
      <c r="D172" s="114"/>
      <c r="E172" s="93"/>
      <c r="F172" s="93">
        <f t="shared" si="193"/>
        <v>0</v>
      </c>
      <c r="G172" s="114"/>
      <c r="H172" s="93"/>
      <c r="I172" s="93">
        <f t="shared" si="194"/>
        <v>0</v>
      </c>
      <c r="J172" s="114"/>
      <c r="K172" s="93"/>
      <c r="L172" s="93">
        <f t="shared" si="195"/>
        <v>0</v>
      </c>
      <c r="M172" s="91">
        <f t="shared" si="196"/>
        <v>0</v>
      </c>
      <c r="N172" s="91">
        <f t="shared" si="196"/>
        <v>0</v>
      </c>
      <c r="O172" s="92">
        <f t="shared" si="197"/>
        <v>0</v>
      </c>
    </row>
    <row r="173" spans="1:15" x14ac:dyDescent="0.25">
      <c r="A173" s="59">
        <v>134</v>
      </c>
      <c r="B173" s="59" t="s">
        <v>384</v>
      </c>
      <c r="C173" s="78" t="s">
        <v>93</v>
      </c>
      <c r="D173" s="114"/>
      <c r="E173" s="93"/>
      <c r="F173" s="93">
        <f t="shared" si="193"/>
        <v>0</v>
      </c>
      <c r="G173" s="114"/>
      <c r="H173" s="93"/>
      <c r="I173" s="93">
        <f t="shared" si="194"/>
        <v>0</v>
      </c>
      <c r="J173" s="114"/>
      <c r="K173" s="93"/>
      <c r="L173" s="93">
        <f t="shared" si="195"/>
        <v>0</v>
      </c>
      <c r="M173" s="91">
        <f t="shared" si="196"/>
        <v>0</v>
      </c>
      <c r="N173" s="91">
        <f t="shared" si="196"/>
        <v>0</v>
      </c>
      <c r="O173" s="92">
        <f t="shared" si="197"/>
        <v>0</v>
      </c>
    </row>
    <row r="174" spans="1:15" x14ac:dyDescent="0.25">
      <c r="A174" s="110">
        <v>31</v>
      </c>
      <c r="B174" s="82" t="s">
        <v>385</v>
      </c>
      <c r="C174" s="77" t="s">
        <v>94</v>
      </c>
      <c r="D174" s="90">
        <f t="shared" ref="D174:O174" si="198">SUM(D175:D180)</f>
        <v>0</v>
      </c>
      <c r="E174" s="90">
        <f t="shared" si="198"/>
        <v>0</v>
      </c>
      <c r="F174" s="90">
        <f t="shared" si="198"/>
        <v>0</v>
      </c>
      <c r="G174" s="90">
        <f t="shared" si="198"/>
        <v>0</v>
      </c>
      <c r="H174" s="90">
        <f t="shared" si="198"/>
        <v>0</v>
      </c>
      <c r="I174" s="90">
        <f t="shared" si="198"/>
        <v>0</v>
      </c>
      <c r="J174" s="90">
        <f t="shared" si="198"/>
        <v>0</v>
      </c>
      <c r="K174" s="90">
        <f t="shared" si="198"/>
        <v>0</v>
      </c>
      <c r="L174" s="90">
        <f t="shared" si="198"/>
        <v>0</v>
      </c>
      <c r="M174" s="90">
        <f t="shared" si="198"/>
        <v>0</v>
      </c>
      <c r="N174" s="90">
        <f t="shared" si="198"/>
        <v>0</v>
      </c>
      <c r="O174" s="90">
        <f t="shared" si="198"/>
        <v>0</v>
      </c>
    </row>
    <row r="175" spans="1:15" x14ac:dyDescent="0.25">
      <c r="A175" s="59">
        <v>135</v>
      </c>
      <c r="B175" s="59" t="s">
        <v>386</v>
      </c>
      <c r="C175" s="78" t="s">
        <v>95</v>
      </c>
      <c r="D175" s="114"/>
      <c r="E175" s="115"/>
      <c r="F175" s="93">
        <f t="shared" ref="F175:F180" si="199">D175+E175</f>
        <v>0</v>
      </c>
      <c r="G175" s="114"/>
      <c r="H175" s="115"/>
      <c r="I175" s="93">
        <f t="shared" ref="I175:I180" si="200">G175+H175</f>
        <v>0</v>
      </c>
      <c r="J175" s="114"/>
      <c r="K175" s="115"/>
      <c r="L175" s="93">
        <f t="shared" ref="L175:L180" si="201">J175+K175</f>
        <v>0</v>
      </c>
      <c r="M175" s="91">
        <f t="shared" ref="M175:N180" si="202">D175+G175+J175</f>
        <v>0</v>
      </c>
      <c r="N175" s="91">
        <f t="shared" si="202"/>
        <v>0</v>
      </c>
      <c r="O175" s="92">
        <f t="shared" ref="O175:O180" si="203">M175+N175</f>
        <v>0</v>
      </c>
    </row>
    <row r="176" spans="1:15" x14ac:dyDescent="0.25">
      <c r="A176" s="59">
        <v>136</v>
      </c>
      <c r="B176" s="59" t="s">
        <v>387</v>
      </c>
      <c r="C176" s="78" t="s">
        <v>96</v>
      </c>
      <c r="D176" s="114"/>
      <c r="E176" s="115"/>
      <c r="F176" s="93">
        <f t="shared" si="199"/>
        <v>0</v>
      </c>
      <c r="G176" s="114"/>
      <c r="H176" s="115"/>
      <c r="I176" s="93">
        <f t="shared" si="200"/>
        <v>0</v>
      </c>
      <c r="J176" s="114"/>
      <c r="K176" s="115"/>
      <c r="L176" s="93">
        <f t="shared" si="201"/>
        <v>0</v>
      </c>
      <c r="M176" s="91">
        <f t="shared" si="202"/>
        <v>0</v>
      </c>
      <c r="N176" s="91">
        <f t="shared" si="202"/>
        <v>0</v>
      </c>
      <c r="O176" s="92">
        <f t="shared" si="203"/>
        <v>0</v>
      </c>
    </row>
    <row r="177" spans="1:15" x14ac:dyDescent="0.25">
      <c r="A177" s="59">
        <v>137</v>
      </c>
      <c r="B177" s="59" t="s">
        <v>388</v>
      </c>
      <c r="C177" s="78" t="s">
        <v>97</v>
      </c>
      <c r="D177" s="114"/>
      <c r="E177" s="115"/>
      <c r="F177" s="93">
        <f t="shared" si="199"/>
        <v>0</v>
      </c>
      <c r="G177" s="114"/>
      <c r="H177" s="115"/>
      <c r="I177" s="93">
        <f t="shared" si="200"/>
        <v>0</v>
      </c>
      <c r="J177" s="114"/>
      <c r="K177" s="115"/>
      <c r="L177" s="93">
        <f t="shared" si="201"/>
        <v>0</v>
      </c>
      <c r="M177" s="91">
        <f t="shared" si="202"/>
        <v>0</v>
      </c>
      <c r="N177" s="91">
        <f t="shared" si="202"/>
        <v>0</v>
      </c>
      <c r="O177" s="92">
        <f t="shared" si="203"/>
        <v>0</v>
      </c>
    </row>
    <row r="178" spans="1:15" x14ac:dyDescent="0.25">
      <c r="A178" s="59">
        <v>138</v>
      </c>
      <c r="B178" s="59" t="s">
        <v>389</v>
      </c>
      <c r="C178" s="78" t="s">
        <v>175</v>
      </c>
      <c r="D178" s="114"/>
      <c r="E178" s="115"/>
      <c r="F178" s="93">
        <f t="shared" si="199"/>
        <v>0</v>
      </c>
      <c r="G178" s="114"/>
      <c r="H178" s="115"/>
      <c r="I178" s="93">
        <f t="shared" si="200"/>
        <v>0</v>
      </c>
      <c r="J178" s="114"/>
      <c r="K178" s="115"/>
      <c r="L178" s="93">
        <f t="shared" si="201"/>
        <v>0</v>
      </c>
      <c r="M178" s="91">
        <f t="shared" si="202"/>
        <v>0</v>
      </c>
      <c r="N178" s="91">
        <f t="shared" si="202"/>
        <v>0</v>
      </c>
      <c r="O178" s="92">
        <f t="shared" si="203"/>
        <v>0</v>
      </c>
    </row>
    <row r="179" spans="1:15" x14ac:dyDescent="0.25">
      <c r="A179" s="59">
        <v>139</v>
      </c>
      <c r="B179" s="59" t="s">
        <v>390</v>
      </c>
      <c r="C179" s="78" t="s">
        <v>98</v>
      </c>
      <c r="D179" s="114"/>
      <c r="E179" s="115"/>
      <c r="F179" s="93">
        <f t="shared" si="199"/>
        <v>0</v>
      </c>
      <c r="G179" s="114"/>
      <c r="H179" s="115"/>
      <c r="I179" s="93">
        <f t="shared" si="200"/>
        <v>0</v>
      </c>
      <c r="J179" s="114"/>
      <c r="K179" s="115"/>
      <c r="L179" s="93">
        <f t="shared" si="201"/>
        <v>0</v>
      </c>
      <c r="M179" s="91">
        <f t="shared" si="202"/>
        <v>0</v>
      </c>
      <c r="N179" s="91">
        <f t="shared" si="202"/>
        <v>0</v>
      </c>
      <c r="O179" s="92">
        <f t="shared" si="203"/>
        <v>0</v>
      </c>
    </row>
    <row r="180" spans="1:15" x14ac:dyDescent="0.25">
      <c r="A180" s="59">
        <v>140</v>
      </c>
      <c r="B180" s="59" t="s">
        <v>391</v>
      </c>
      <c r="C180" s="78" t="s">
        <v>99</v>
      </c>
      <c r="D180" s="114"/>
      <c r="E180" s="115"/>
      <c r="F180" s="93">
        <f t="shared" si="199"/>
        <v>0</v>
      </c>
      <c r="G180" s="114"/>
      <c r="H180" s="115"/>
      <c r="I180" s="93">
        <f t="shared" si="200"/>
        <v>0</v>
      </c>
      <c r="J180" s="114"/>
      <c r="K180" s="115"/>
      <c r="L180" s="93">
        <f t="shared" si="201"/>
        <v>0</v>
      </c>
      <c r="M180" s="91">
        <f t="shared" si="202"/>
        <v>0</v>
      </c>
      <c r="N180" s="91">
        <f t="shared" si="202"/>
        <v>0</v>
      </c>
      <c r="O180" s="92">
        <f t="shared" si="203"/>
        <v>0</v>
      </c>
    </row>
    <row r="181" spans="1:15" x14ac:dyDescent="0.25">
      <c r="A181" s="110">
        <v>32</v>
      </c>
      <c r="B181" s="82" t="s">
        <v>392</v>
      </c>
      <c r="C181" s="77" t="s">
        <v>100</v>
      </c>
      <c r="D181" s="90">
        <f t="shared" ref="D181:O181" si="204">SUM(D182:D189)</f>
        <v>0</v>
      </c>
      <c r="E181" s="90">
        <f t="shared" si="204"/>
        <v>0</v>
      </c>
      <c r="F181" s="90">
        <f t="shared" si="204"/>
        <v>0</v>
      </c>
      <c r="G181" s="90">
        <f t="shared" si="204"/>
        <v>0</v>
      </c>
      <c r="H181" s="90">
        <f t="shared" si="204"/>
        <v>0</v>
      </c>
      <c r="I181" s="90">
        <f t="shared" si="204"/>
        <v>0</v>
      </c>
      <c r="J181" s="90">
        <f t="shared" si="204"/>
        <v>0</v>
      </c>
      <c r="K181" s="90">
        <f t="shared" si="204"/>
        <v>0</v>
      </c>
      <c r="L181" s="90">
        <f t="shared" si="204"/>
        <v>0</v>
      </c>
      <c r="M181" s="90">
        <f t="shared" si="204"/>
        <v>0</v>
      </c>
      <c r="N181" s="90">
        <f t="shared" si="204"/>
        <v>0</v>
      </c>
      <c r="O181" s="90">
        <f t="shared" si="204"/>
        <v>0</v>
      </c>
    </row>
    <row r="182" spans="1:15" x14ac:dyDescent="0.25">
      <c r="A182" s="59">
        <v>141</v>
      </c>
      <c r="B182" s="59" t="s">
        <v>393</v>
      </c>
      <c r="C182" s="78" t="s">
        <v>101</v>
      </c>
      <c r="D182" s="114"/>
      <c r="E182" s="115"/>
      <c r="F182" s="93">
        <f t="shared" ref="F182:F189" si="205">D182+E182</f>
        <v>0</v>
      </c>
      <c r="G182" s="114"/>
      <c r="H182" s="115"/>
      <c r="I182" s="93">
        <f t="shared" ref="I182:I189" si="206">G182+H182</f>
        <v>0</v>
      </c>
      <c r="J182" s="114"/>
      <c r="K182" s="115"/>
      <c r="L182" s="93">
        <f t="shared" ref="L182:L189" si="207">J182+K182</f>
        <v>0</v>
      </c>
      <c r="M182" s="91">
        <f t="shared" ref="M182:N189" si="208">D182+G182+J182</f>
        <v>0</v>
      </c>
      <c r="N182" s="91">
        <f t="shared" si="208"/>
        <v>0</v>
      </c>
      <c r="O182" s="92">
        <f t="shared" ref="O182:O189" si="209">M182+N182</f>
        <v>0</v>
      </c>
    </row>
    <row r="183" spans="1:15" x14ac:dyDescent="0.25">
      <c r="A183" s="59">
        <v>142</v>
      </c>
      <c r="B183" s="59" t="s">
        <v>394</v>
      </c>
      <c r="C183" s="78" t="s">
        <v>102</v>
      </c>
      <c r="D183" s="114"/>
      <c r="E183" s="115"/>
      <c r="F183" s="93">
        <f t="shared" si="205"/>
        <v>0</v>
      </c>
      <c r="G183" s="114"/>
      <c r="H183" s="115"/>
      <c r="I183" s="93">
        <f t="shared" si="206"/>
        <v>0</v>
      </c>
      <c r="J183" s="114"/>
      <c r="K183" s="115"/>
      <c r="L183" s="93">
        <f t="shared" si="207"/>
        <v>0</v>
      </c>
      <c r="M183" s="91">
        <f t="shared" si="208"/>
        <v>0</v>
      </c>
      <c r="N183" s="91">
        <f t="shared" si="208"/>
        <v>0</v>
      </c>
      <c r="O183" s="92">
        <f t="shared" si="209"/>
        <v>0</v>
      </c>
    </row>
    <row r="184" spans="1:15" x14ac:dyDescent="0.25">
      <c r="A184" s="59">
        <v>143</v>
      </c>
      <c r="B184" s="59" t="s">
        <v>395</v>
      </c>
      <c r="C184" s="78" t="s">
        <v>436</v>
      </c>
      <c r="D184" s="114"/>
      <c r="E184" s="93"/>
      <c r="F184" s="93">
        <f t="shared" si="205"/>
        <v>0</v>
      </c>
      <c r="G184" s="114"/>
      <c r="H184" s="93"/>
      <c r="I184" s="93">
        <f t="shared" si="206"/>
        <v>0</v>
      </c>
      <c r="J184" s="114"/>
      <c r="K184" s="93"/>
      <c r="L184" s="93">
        <f t="shared" si="207"/>
        <v>0</v>
      </c>
      <c r="M184" s="91">
        <f t="shared" si="208"/>
        <v>0</v>
      </c>
      <c r="N184" s="91">
        <f t="shared" si="208"/>
        <v>0</v>
      </c>
      <c r="O184" s="92">
        <f t="shared" si="209"/>
        <v>0</v>
      </c>
    </row>
    <row r="185" spans="1:15" x14ac:dyDescent="0.25">
      <c r="A185" s="59">
        <v>144</v>
      </c>
      <c r="B185" s="59" t="s">
        <v>396</v>
      </c>
      <c r="C185" s="78" t="s">
        <v>437</v>
      </c>
      <c r="D185" s="114"/>
      <c r="E185" s="93"/>
      <c r="F185" s="93">
        <f t="shared" si="205"/>
        <v>0</v>
      </c>
      <c r="G185" s="114"/>
      <c r="H185" s="93"/>
      <c r="I185" s="93">
        <f t="shared" si="206"/>
        <v>0</v>
      </c>
      <c r="J185" s="114"/>
      <c r="K185" s="93"/>
      <c r="L185" s="93">
        <f t="shared" si="207"/>
        <v>0</v>
      </c>
      <c r="M185" s="91">
        <f t="shared" si="208"/>
        <v>0</v>
      </c>
      <c r="N185" s="91">
        <f t="shared" si="208"/>
        <v>0</v>
      </c>
      <c r="O185" s="92">
        <f t="shared" si="209"/>
        <v>0</v>
      </c>
    </row>
    <row r="186" spans="1:15" x14ac:dyDescent="0.25">
      <c r="A186" s="59">
        <v>145</v>
      </c>
      <c r="B186" s="59" t="s">
        <v>397</v>
      </c>
      <c r="C186" s="78" t="s">
        <v>438</v>
      </c>
      <c r="D186" s="114"/>
      <c r="E186" s="93"/>
      <c r="F186" s="93">
        <f t="shared" si="205"/>
        <v>0</v>
      </c>
      <c r="G186" s="114"/>
      <c r="H186" s="93"/>
      <c r="I186" s="93">
        <f t="shared" si="206"/>
        <v>0</v>
      </c>
      <c r="J186" s="114"/>
      <c r="K186" s="93"/>
      <c r="L186" s="93">
        <f t="shared" si="207"/>
        <v>0</v>
      </c>
      <c r="M186" s="91">
        <f t="shared" si="208"/>
        <v>0</v>
      </c>
      <c r="N186" s="91">
        <f t="shared" si="208"/>
        <v>0</v>
      </c>
      <c r="O186" s="92">
        <f t="shared" si="209"/>
        <v>0</v>
      </c>
    </row>
    <row r="187" spans="1:15" x14ac:dyDescent="0.25">
      <c r="A187" s="59">
        <v>146</v>
      </c>
      <c r="B187" s="59" t="s">
        <v>398</v>
      </c>
      <c r="C187" s="78" t="s">
        <v>184</v>
      </c>
      <c r="D187" s="114"/>
      <c r="E187" s="115"/>
      <c r="F187" s="93">
        <f t="shared" si="205"/>
        <v>0</v>
      </c>
      <c r="G187" s="114"/>
      <c r="H187" s="115"/>
      <c r="I187" s="93">
        <f t="shared" si="206"/>
        <v>0</v>
      </c>
      <c r="J187" s="114"/>
      <c r="K187" s="115"/>
      <c r="L187" s="93">
        <f t="shared" si="207"/>
        <v>0</v>
      </c>
      <c r="M187" s="91">
        <f t="shared" si="208"/>
        <v>0</v>
      </c>
      <c r="N187" s="91">
        <f t="shared" si="208"/>
        <v>0</v>
      </c>
      <c r="O187" s="92">
        <f t="shared" si="209"/>
        <v>0</v>
      </c>
    </row>
    <row r="188" spans="1:15" x14ac:dyDescent="0.25">
      <c r="A188" s="59">
        <v>147</v>
      </c>
      <c r="B188" s="59" t="s">
        <v>399</v>
      </c>
      <c r="C188" s="78" t="s">
        <v>103</v>
      </c>
      <c r="D188" s="114"/>
      <c r="E188" s="115"/>
      <c r="F188" s="93">
        <f t="shared" si="205"/>
        <v>0</v>
      </c>
      <c r="G188" s="114"/>
      <c r="H188" s="115"/>
      <c r="I188" s="93">
        <f t="shared" si="206"/>
        <v>0</v>
      </c>
      <c r="J188" s="114"/>
      <c r="K188" s="115"/>
      <c r="L188" s="93">
        <f t="shared" si="207"/>
        <v>0</v>
      </c>
      <c r="M188" s="91">
        <f t="shared" si="208"/>
        <v>0</v>
      </c>
      <c r="N188" s="91">
        <f t="shared" si="208"/>
        <v>0</v>
      </c>
      <c r="O188" s="92">
        <f t="shared" si="209"/>
        <v>0</v>
      </c>
    </row>
    <row r="189" spans="1:15" x14ac:dyDescent="0.25">
      <c r="A189" s="59">
        <v>148</v>
      </c>
      <c r="B189" s="59" t="s">
        <v>400</v>
      </c>
      <c r="C189" s="78" t="s">
        <v>104</v>
      </c>
      <c r="D189" s="114"/>
      <c r="E189" s="115"/>
      <c r="F189" s="93">
        <f t="shared" si="205"/>
        <v>0</v>
      </c>
      <c r="G189" s="114"/>
      <c r="H189" s="115"/>
      <c r="I189" s="93">
        <f t="shared" si="206"/>
        <v>0</v>
      </c>
      <c r="J189" s="114"/>
      <c r="K189" s="115"/>
      <c r="L189" s="93">
        <f t="shared" si="207"/>
        <v>0</v>
      </c>
      <c r="M189" s="91">
        <f t="shared" si="208"/>
        <v>0</v>
      </c>
      <c r="N189" s="91">
        <f t="shared" si="208"/>
        <v>0</v>
      </c>
      <c r="O189" s="92">
        <f t="shared" si="209"/>
        <v>0</v>
      </c>
    </row>
    <row r="190" spans="1:15" x14ac:dyDescent="0.25">
      <c r="A190" s="110">
        <v>33</v>
      </c>
      <c r="B190" s="82" t="s">
        <v>401</v>
      </c>
      <c r="C190" s="77" t="s">
        <v>105</v>
      </c>
      <c r="D190" s="90">
        <f t="shared" ref="D190:O190" si="210">SUM(D191:D191)</f>
        <v>0</v>
      </c>
      <c r="E190" s="90">
        <f t="shared" si="210"/>
        <v>0</v>
      </c>
      <c r="F190" s="90">
        <f t="shared" si="210"/>
        <v>0</v>
      </c>
      <c r="G190" s="90">
        <f t="shared" si="210"/>
        <v>0</v>
      </c>
      <c r="H190" s="90">
        <f t="shared" si="210"/>
        <v>0</v>
      </c>
      <c r="I190" s="90">
        <f t="shared" si="210"/>
        <v>0</v>
      </c>
      <c r="J190" s="90">
        <f t="shared" si="210"/>
        <v>0</v>
      </c>
      <c r="K190" s="90">
        <f t="shared" si="210"/>
        <v>0</v>
      </c>
      <c r="L190" s="90">
        <f t="shared" si="210"/>
        <v>0</v>
      </c>
      <c r="M190" s="90">
        <f t="shared" si="210"/>
        <v>0</v>
      </c>
      <c r="N190" s="90">
        <f t="shared" si="210"/>
        <v>0</v>
      </c>
      <c r="O190" s="90">
        <f t="shared" si="210"/>
        <v>0</v>
      </c>
    </row>
    <row r="191" spans="1:15" x14ac:dyDescent="0.25">
      <c r="A191" s="59">
        <v>149</v>
      </c>
      <c r="B191" s="59" t="s">
        <v>402</v>
      </c>
      <c r="C191" s="78" t="s">
        <v>106</v>
      </c>
      <c r="D191" s="114"/>
      <c r="E191" s="115"/>
      <c r="F191" s="93">
        <f t="shared" ref="F191" si="211">D191+E191</f>
        <v>0</v>
      </c>
      <c r="G191" s="114"/>
      <c r="H191" s="115"/>
      <c r="I191" s="93">
        <f t="shared" ref="I191" si="212">G191+H191</f>
        <v>0</v>
      </c>
      <c r="J191" s="114"/>
      <c r="K191" s="115"/>
      <c r="L191" s="93">
        <f t="shared" ref="L191" si="213">J191+K191</f>
        <v>0</v>
      </c>
      <c r="M191" s="91">
        <f t="shared" ref="M191:N191" si="214">D191+G191+J191</f>
        <v>0</v>
      </c>
      <c r="N191" s="91">
        <f t="shared" si="214"/>
        <v>0</v>
      </c>
      <c r="O191" s="92">
        <f t="shared" ref="O191" si="215">M191+N191</f>
        <v>0</v>
      </c>
    </row>
    <row r="192" spans="1:15" x14ac:dyDescent="0.25">
      <c r="A192" s="110">
        <v>34</v>
      </c>
      <c r="B192" s="82" t="s">
        <v>403</v>
      </c>
      <c r="C192" s="77" t="s">
        <v>107</v>
      </c>
      <c r="D192" s="90">
        <f>SUM(D193:D195)</f>
        <v>0</v>
      </c>
      <c r="E192" s="90">
        <f t="shared" ref="E192:O192" si="216">SUM(E193:E195)</f>
        <v>0</v>
      </c>
      <c r="F192" s="90">
        <f t="shared" si="216"/>
        <v>0</v>
      </c>
      <c r="G192" s="90">
        <f t="shared" si="216"/>
        <v>0</v>
      </c>
      <c r="H192" s="90">
        <f t="shared" si="216"/>
        <v>0</v>
      </c>
      <c r="I192" s="90">
        <f t="shared" si="216"/>
        <v>0</v>
      </c>
      <c r="J192" s="90">
        <f t="shared" si="216"/>
        <v>0</v>
      </c>
      <c r="K192" s="90">
        <f t="shared" si="216"/>
        <v>0</v>
      </c>
      <c r="L192" s="90">
        <f t="shared" si="216"/>
        <v>0</v>
      </c>
      <c r="M192" s="90">
        <f t="shared" si="216"/>
        <v>0</v>
      </c>
      <c r="N192" s="90">
        <f t="shared" si="216"/>
        <v>0</v>
      </c>
      <c r="O192" s="90">
        <f t="shared" si="216"/>
        <v>0</v>
      </c>
    </row>
    <row r="193" spans="1:15" ht="30" x14ac:dyDescent="0.25">
      <c r="A193" s="59">
        <v>150</v>
      </c>
      <c r="B193" s="59" t="s">
        <v>404</v>
      </c>
      <c r="C193" s="78" t="s">
        <v>108</v>
      </c>
      <c r="D193" s="114"/>
      <c r="E193" s="93"/>
      <c r="F193" s="93">
        <f t="shared" ref="F193:F195" si="217">D193+E193</f>
        <v>0</v>
      </c>
      <c r="G193" s="114"/>
      <c r="H193" s="93"/>
      <c r="I193" s="93">
        <f t="shared" ref="I193:I195" si="218">G193+H193</f>
        <v>0</v>
      </c>
      <c r="J193" s="114"/>
      <c r="K193" s="93"/>
      <c r="L193" s="93">
        <f t="shared" ref="L193:L195" si="219">J193+K193</f>
        <v>0</v>
      </c>
      <c r="M193" s="91">
        <f t="shared" ref="M193:N195" si="220">D193+G193+J193</f>
        <v>0</v>
      </c>
      <c r="N193" s="91">
        <f t="shared" si="220"/>
        <v>0</v>
      </c>
      <c r="O193" s="92">
        <f t="shared" ref="O193:O195" si="221">M193+N193</f>
        <v>0</v>
      </c>
    </row>
    <row r="194" spans="1:15" x14ac:dyDescent="0.25">
      <c r="A194" s="59">
        <v>151</v>
      </c>
      <c r="B194" s="59" t="s">
        <v>405</v>
      </c>
      <c r="C194" s="78" t="s">
        <v>109</v>
      </c>
      <c r="D194" s="114"/>
      <c r="E194" s="115"/>
      <c r="F194" s="93">
        <f t="shared" si="217"/>
        <v>0</v>
      </c>
      <c r="G194" s="114"/>
      <c r="H194" s="115"/>
      <c r="I194" s="93">
        <f t="shared" si="218"/>
        <v>0</v>
      </c>
      <c r="J194" s="114"/>
      <c r="K194" s="115"/>
      <c r="L194" s="93">
        <f t="shared" si="219"/>
        <v>0</v>
      </c>
      <c r="M194" s="91">
        <f t="shared" si="220"/>
        <v>0</v>
      </c>
      <c r="N194" s="91">
        <f t="shared" si="220"/>
        <v>0</v>
      </c>
      <c r="O194" s="92">
        <f t="shared" si="221"/>
        <v>0</v>
      </c>
    </row>
    <row r="195" spans="1:15" x14ac:dyDescent="0.25">
      <c r="A195" s="59">
        <v>152</v>
      </c>
      <c r="B195" s="59" t="s">
        <v>406</v>
      </c>
      <c r="C195" s="78" t="s">
        <v>110</v>
      </c>
      <c r="D195" s="114"/>
      <c r="E195" s="115"/>
      <c r="F195" s="93">
        <f t="shared" si="217"/>
        <v>0</v>
      </c>
      <c r="G195" s="114"/>
      <c r="H195" s="115"/>
      <c r="I195" s="93">
        <f t="shared" si="218"/>
        <v>0</v>
      </c>
      <c r="J195" s="114"/>
      <c r="K195" s="115"/>
      <c r="L195" s="93">
        <f t="shared" si="219"/>
        <v>0</v>
      </c>
      <c r="M195" s="91">
        <f t="shared" si="220"/>
        <v>0</v>
      </c>
      <c r="N195" s="91">
        <f t="shared" si="220"/>
        <v>0</v>
      </c>
      <c r="O195" s="92">
        <f t="shared" si="221"/>
        <v>0</v>
      </c>
    </row>
    <row r="196" spans="1:15" x14ac:dyDescent="0.25">
      <c r="A196" s="110">
        <v>35</v>
      </c>
      <c r="B196" s="82" t="s">
        <v>407</v>
      </c>
      <c r="C196" s="77" t="s">
        <v>111</v>
      </c>
      <c r="D196" s="90">
        <f t="shared" ref="D196:O196" si="222">SUM(D197:D200)</f>
        <v>0</v>
      </c>
      <c r="E196" s="90">
        <f t="shared" si="222"/>
        <v>0</v>
      </c>
      <c r="F196" s="90">
        <f t="shared" si="222"/>
        <v>0</v>
      </c>
      <c r="G196" s="90">
        <f t="shared" si="222"/>
        <v>0</v>
      </c>
      <c r="H196" s="90">
        <f t="shared" si="222"/>
        <v>0</v>
      </c>
      <c r="I196" s="90">
        <f t="shared" si="222"/>
        <v>0</v>
      </c>
      <c r="J196" s="90">
        <f t="shared" si="222"/>
        <v>0</v>
      </c>
      <c r="K196" s="90">
        <f t="shared" si="222"/>
        <v>0</v>
      </c>
      <c r="L196" s="90">
        <f t="shared" si="222"/>
        <v>0</v>
      </c>
      <c r="M196" s="90">
        <f t="shared" si="222"/>
        <v>0</v>
      </c>
      <c r="N196" s="90">
        <f t="shared" si="222"/>
        <v>0</v>
      </c>
      <c r="O196" s="90">
        <f t="shared" si="222"/>
        <v>0</v>
      </c>
    </row>
    <row r="197" spans="1:15" x14ac:dyDescent="0.25">
      <c r="A197" s="59">
        <v>153</v>
      </c>
      <c r="B197" s="59" t="s">
        <v>408</v>
      </c>
      <c r="C197" s="78" t="s">
        <v>112</v>
      </c>
      <c r="D197" s="114"/>
      <c r="E197" s="93"/>
      <c r="F197" s="93">
        <f t="shared" ref="F197:F200" si="223">D197+E197</f>
        <v>0</v>
      </c>
      <c r="G197" s="114"/>
      <c r="H197" s="93"/>
      <c r="I197" s="93">
        <f t="shared" ref="I197:I200" si="224">G197+H197</f>
        <v>0</v>
      </c>
      <c r="J197" s="114"/>
      <c r="K197" s="93"/>
      <c r="L197" s="93">
        <f t="shared" ref="L197:L200" si="225">J197+K197</f>
        <v>0</v>
      </c>
      <c r="M197" s="91">
        <f t="shared" ref="M197:N200" si="226">D197+G197+J197</f>
        <v>0</v>
      </c>
      <c r="N197" s="91">
        <f t="shared" si="226"/>
        <v>0</v>
      </c>
      <c r="O197" s="92">
        <f t="shared" ref="O197:O200" si="227">M197+N197</f>
        <v>0</v>
      </c>
    </row>
    <row r="198" spans="1:15" ht="45" x14ac:dyDescent="0.25">
      <c r="A198" s="59">
        <v>154</v>
      </c>
      <c r="B198" s="59" t="s">
        <v>409</v>
      </c>
      <c r="C198" s="78" t="s">
        <v>113</v>
      </c>
      <c r="D198" s="114"/>
      <c r="E198" s="115"/>
      <c r="F198" s="93">
        <f t="shared" si="223"/>
        <v>0</v>
      </c>
      <c r="G198" s="114"/>
      <c r="H198" s="115"/>
      <c r="I198" s="93">
        <f t="shared" si="224"/>
        <v>0</v>
      </c>
      <c r="J198" s="114"/>
      <c r="K198" s="115"/>
      <c r="L198" s="93">
        <f t="shared" si="225"/>
        <v>0</v>
      </c>
      <c r="M198" s="91">
        <f t="shared" si="226"/>
        <v>0</v>
      </c>
      <c r="N198" s="91">
        <f t="shared" si="226"/>
        <v>0</v>
      </c>
      <c r="O198" s="92">
        <f t="shared" si="227"/>
        <v>0</v>
      </c>
    </row>
    <row r="199" spans="1:15" x14ac:dyDescent="0.25">
      <c r="A199" s="59">
        <v>155</v>
      </c>
      <c r="B199" s="59" t="s">
        <v>410</v>
      </c>
      <c r="C199" s="78" t="s">
        <v>114</v>
      </c>
      <c r="D199" s="114"/>
      <c r="E199" s="115"/>
      <c r="F199" s="93">
        <f t="shared" si="223"/>
        <v>0</v>
      </c>
      <c r="G199" s="114"/>
      <c r="H199" s="115"/>
      <c r="I199" s="93">
        <f t="shared" si="224"/>
        <v>0</v>
      </c>
      <c r="J199" s="114"/>
      <c r="K199" s="115"/>
      <c r="L199" s="93">
        <f t="shared" si="225"/>
        <v>0</v>
      </c>
      <c r="M199" s="91">
        <f t="shared" si="226"/>
        <v>0</v>
      </c>
      <c r="N199" s="91">
        <f t="shared" si="226"/>
        <v>0</v>
      </c>
      <c r="O199" s="92">
        <f t="shared" si="227"/>
        <v>0</v>
      </c>
    </row>
    <row r="200" spans="1:15" x14ac:dyDescent="0.25">
      <c r="A200" s="59">
        <v>156</v>
      </c>
      <c r="B200" s="59" t="s">
        <v>411</v>
      </c>
      <c r="C200" s="78" t="s">
        <v>115</v>
      </c>
      <c r="D200" s="114"/>
      <c r="E200" s="115"/>
      <c r="F200" s="93">
        <f t="shared" si="223"/>
        <v>0</v>
      </c>
      <c r="G200" s="114"/>
      <c r="H200" s="115"/>
      <c r="I200" s="93">
        <f t="shared" si="224"/>
        <v>0</v>
      </c>
      <c r="J200" s="114"/>
      <c r="K200" s="115"/>
      <c r="L200" s="93">
        <f t="shared" si="225"/>
        <v>0</v>
      </c>
      <c r="M200" s="91">
        <f t="shared" si="226"/>
        <v>0</v>
      </c>
      <c r="N200" s="91">
        <f t="shared" si="226"/>
        <v>0</v>
      </c>
      <c r="O200" s="92">
        <f t="shared" si="227"/>
        <v>0</v>
      </c>
    </row>
    <row r="201" spans="1:15" x14ac:dyDescent="0.25">
      <c r="A201" s="110">
        <v>36</v>
      </c>
      <c r="B201" s="82" t="s">
        <v>412</v>
      </c>
      <c r="C201" s="77" t="s">
        <v>116</v>
      </c>
      <c r="D201" s="90">
        <f>SUM(D202:D211)</f>
        <v>0</v>
      </c>
      <c r="E201" s="90">
        <f t="shared" ref="E201:O201" si="228">SUM(E202:E211)</f>
        <v>0</v>
      </c>
      <c r="F201" s="90">
        <f t="shared" si="228"/>
        <v>0</v>
      </c>
      <c r="G201" s="90">
        <f t="shared" si="228"/>
        <v>0</v>
      </c>
      <c r="H201" s="90">
        <f t="shared" si="228"/>
        <v>0</v>
      </c>
      <c r="I201" s="90">
        <f t="shared" si="228"/>
        <v>0</v>
      </c>
      <c r="J201" s="90">
        <f t="shared" si="228"/>
        <v>0</v>
      </c>
      <c r="K201" s="90">
        <f t="shared" si="228"/>
        <v>0</v>
      </c>
      <c r="L201" s="90">
        <f t="shared" si="228"/>
        <v>0</v>
      </c>
      <c r="M201" s="90">
        <f t="shared" si="228"/>
        <v>0</v>
      </c>
      <c r="N201" s="90">
        <f t="shared" si="228"/>
        <v>0</v>
      </c>
      <c r="O201" s="90">
        <f t="shared" si="228"/>
        <v>0</v>
      </c>
    </row>
    <row r="202" spans="1:15" x14ac:dyDescent="0.25">
      <c r="A202" s="59">
        <v>157</v>
      </c>
      <c r="B202" s="59" t="s">
        <v>413</v>
      </c>
      <c r="C202" s="78" t="s">
        <v>176</v>
      </c>
      <c r="D202" s="114"/>
      <c r="E202" s="115"/>
      <c r="F202" s="93">
        <f>D202+E202</f>
        <v>0</v>
      </c>
      <c r="G202" s="114"/>
      <c r="H202" s="115"/>
      <c r="I202" s="93">
        <f>G202+H202</f>
        <v>0</v>
      </c>
      <c r="J202" s="114"/>
      <c r="K202" s="115"/>
      <c r="L202" s="93">
        <f>J202+K202</f>
        <v>0</v>
      </c>
      <c r="M202" s="91">
        <f>D202+G202+J202</f>
        <v>0</v>
      </c>
      <c r="N202" s="91">
        <f>E202+H202+K202</f>
        <v>0</v>
      </c>
      <c r="O202" s="92">
        <f>M202+N202</f>
        <v>0</v>
      </c>
    </row>
    <row r="203" spans="1:15" ht="30" x14ac:dyDescent="0.25">
      <c r="A203" s="59">
        <v>158</v>
      </c>
      <c r="B203" s="59" t="s">
        <v>414</v>
      </c>
      <c r="C203" s="78" t="s">
        <v>117</v>
      </c>
      <c r="D203" s="114"/>
      <c r="E203" s="115"/>
      <c r="F203" s="93">
        <f t="shared" ref="F203:F211" si="229">D203+E203</f>
        <v>0</v>
      </c>
      <c r="G203" s="114"/>
      <c r="H203" s="115"/>
      <c r="I203" s="93">
        <f t="shared" ref="I203:I211" si="230">G203+H203</f>
        <v>0</v>
      </c>
      <c r="J203" s="114"/>
      <c r="K203" s="115"/>
      <c r="L203" s="93">
        <f t="shared" ref="L203:L211" si="231">J203+K203</f>
        <v>0</v>
      </c>
      <c r="M203" s="91">
        <f t="shared" ref="M203:M211" si="232">D203+G203+J203</f>
        <v>0</v>
      </c>
      <c r="N203" s="91">
        <f t="shared" ref="N203:N211" si="233">E203+H203+K203</f>
        <v>0</v>
      </c>
      <c r="O203" s="92">
        <f t="shared" ref="O203:O211" si="234">M203+N203</f>
        <v>0</v>
      </c>
    </row>
    <row r="204" spans="1:15" s="277" customFormat="1" x14ac:dyDescent="0.25">
      <c r="A204" s="59">
        <v>159</v>
      </c>
      <c r="B204" s="59" t="s">
        <v>570</v>
      </c>
      <c r="C204" s="78" t="s">
        <v>544</v>
      </c>
      <c r="D204" s="114"/>
      <c r="E204" s="115"/>
      <c r="F204" s="93">
        <f t="shared" si="229"/>
        <v>0</v>
      </c>
      <c r="G204" s="114"/>
      <c r="H204" s="115"/>
      <c r="I204" s="93">
        <f t="shared" si="230"/>
        <v>0</v>
      </c>
      <c r="J204" s="114"/>
      <c r="K204" s="115"/>
      <c r="L204" s="93">
        <f t="shared" si="231"/>
        <v>0</v>
      </c>
      <c r="M204" s="91">
        <f t="shared" si="232"/>
        <v>0</v>
      </c>
      <c r="N204" s="91">
        <f t="shared" si="233"/>
        <v>0</v>
      </c>
      <c r="O204" s="92">
        <f t="shared" si="234"/>
        <v>0</v>
      </c>
    </row>
    <row r="205" spans="1:15" ht="30" x14ac:dyDescent="0.25">
      <c r="A205" s="59">
        <v>160</v>
      </c>
      <c r="B205" s="59" t="s">
        <v>415</v>
      </c>
      <c r="C205" s="78" t="s">
        <v>118</v>
      </c>
      <c r="D205" s="114"/>
      <c r="E205" s="115"/>
      <c r="F205" s="93">
        <f t="shared" si="229"/>
        <v>0</v>
      </c>
      <c r="G205" s="114"/>
      <c r="H205" s="115"/>
      <c r="I205" s="93">
        <f t="shared" si="230"/>
        <v>0</v>
      </c>
      <c r="J205" s="114"/>
      <c r="K205" s="115"/>
      <c r="L205" s="93">
        <f t="shared" si="231"/>
        <v>0</v>
      </c>
      <c r="M205" s="91">
        <f t="shared" si="232"/>
        <v>0</v>
      </c>
      <c r="N205" s="91">
        <f t="shared" si="233"/>
        <v>0</v>
      </c>
      <c r="O205" s="92">
        <f t="shared" si="234"/>
        <v>0</v>
      </c>
    </row>
    <row r="206" spans="1:15" x14ac:dyDescent="0.25">
      <c r="A206" s="59">
        <v>161</v>
      </c>
      <c r="B206" s="59" t="s">
        <v>416</v>
      </c>
      <c r="C206" s="81" t="s">
        <v>119</v>
      </c>
      <c r="D206" s="114"/>
      <c r="E206" s="115"/>
      <c r="F206" s="93">
        <f t="shared" si="229"/>
        <v>0</v>
      </c>
      <c r="G206" s="114"/>
      <c r="H206" s="115"/>
      <c r="I206" s="93">
        <f t="shared" si="230"/>
        <v>0</v>
      </c>
      <c r="J206" s="114"/>
      <c r="K206" s="115"/>
      <c r="L206" s="93">
        <f t="shared" si="231"/>
        <v>0</v>
      </c>
      <c r="M206" s="91">
        <f t="shared" si="232"/>
        <v>0</v>
      </c>
      <c r="N206" s="91">
        <f t="shared" si="233"/>
        <v>0</v>
      </c>
      <c r="O206" s="92">
        <f t="shared" si="234"/>
        <v>0</v>
      </c>
    </row>
    <row r="207" spans="1:15" x14ac:dyDescent="0.25">
      <c r="A207" s="59">
        <v>162</v>
      </c>
      <c r="B207" s="59" t="s">
        <v>417</v>
      </c>
      <c r="C207" s="80" t="s">
        <v>418</v>
      </c>
      <c r="D207" s="114"/>
      <c r="E207" s="115"/>
      <c r="F207" s="93">
        <f t="shared" si="229"/>
        <v>0</v>
      </c>
      <c r="G207" s="114"/>
      <c r="H207" s="115"/>
      <c r="I207" s="93">
        <f t="shared" si="230"/>
        <v>0</v>
      </c>
      <c r="J207" s="114"/>
      <c r="K207" s="115"/>
      <c r="L207" s="93">
        <f t="shared" si="231"/>
        <v>0</v>
      </c>
      <c r="M207" s="91">
        <f t="shared" si="232"/>
        <v>0</v>
      </c>
      <c r="N207" s="91">
        <f t="shared" si="233"/>
        <v>0</v>
      </c>
      <c r="O207" s="92">
        <f t="shared" si="234"/>
        <v>0</v>
      </c>
    </row>
    <row r="208" spans="1:15" s="277" customFormat="1" x14ac:dyDescent="0.25">
      <c r="A208" s="59">
        <v>163</v>
      </c>
      <c r="B208" s="59" t="s">
        <v>542</v>
      </c>
      <c r="C208" s="80" t="s">
        <v>543</v>
      </c>
      <c r="D208" s="114"/>
      <c r="E208" s="115"/>
      <c r="F208" s="93">
        <f t="shared" si="229"/>
        <v>0</v>
      </c>
      <c r="G208" s="114"/>
      <c r="H208" s="115"/>
      <c r="I208" s="93">
        <f t="shared" si="230"/>
        <v>0</v>
      </c>
      <c r="J208" s="114"/>
      <c r="K208" s="115"/>
      <c r="L208" s="93">
        <f t="shared" si="231"/>
        <v>0</v>
      </c>
      <c r="M208" s="91">
        <f t="shared" si="232"/>
        <v>0</v>
      </c>
      <c r="N208" s="91">
        <f t="shared" si="233"/>
        <v>0</v>
      </c>
      <c r="O208" s="92">
        <f t="shared" si="234"/>
        <v>0</v>
      </c>
    </row>
    <row r="209" spans="1:15" s="279" customFormat="1" ht="30" x14ac:dyDescent="0.25">
      <c r="A209" s="59">
        <v>164</v>
      </c>
      <c r="B209" s="59" t="s">
        <v>561</v>
      </c>
      <c r="C209" s="80" t="s">
        <v>562</v>
      </c>
      <c r="D209" s="114"/>
      <c r="E209" s="115"/>
      <c r="F209" s="93">
        <f t="shared" si="229"/>
        <v>0</v>
      </c>
      <c r="G209" s="114"/>
      <c r="H209" s="115"/>
      <c r="I209" s="93">
        <f t="shared" si="230"/>
        <v>0</v>
      </c>
      <c r="J209" s="114"/>
      <c r="K209" s="115"/>
      <c r="L209" s="93">
        <f t="shared" si="231"/>
        <v>0</v>
      </c>
      <c r="M209" s="91">
        <f t="shared" si="232"/>
        <v>0</v>
      </c>
      <c r="N209" s="91">
        <f t="shared" si="233"/>
        <v>0</v>
      </c>
      <c r="O209" s="92">
        <f t="shared" si="234"/>
        <v>0</v>
      </c>
    </row>
    <row r="210" spans="1:15" s="279" customFormat="1" ht="30" x14ac:dyDescent="0.25">
      <c r="A210" s="59">
        <v>165</v>
      </c>
      <c r="B210" s="59" t="s">
        <v>563</v>
      </c>
      <c r="C210" s="80" t="s">
        <v>564</v>
      </c>
      <c r="D210" s="114"/>
      <c r="E210" s="115"/>
      <c r="F210" s="93">
        <f t="shared" si="229"/>
        <v>0</v>
      </c>
      <c r="G210" s="114"/>
      <c r="H210" s="115"/>
      <c r="I210" s="93">
        <f t="shared" si="230"/>
        <v>0</v>
      </c>
      <c r="J210" s="114"/>
      <c r="K210" s="115"/>
      <c r="L210" s="93">
        <f t="shared" si="231"/>
        <v>0</v>
      </c>
      <c r="M210" s="91">
        <f t="shared" si="232"/>
        <v>0</v>
      </c>
      <c r="N210" s="91">
        <f t="shared" si="233"/>
        <v>0</v>
      </c>
      <c r="O210" s="92">
        <f t="shared" si="234"/>
        <v>0</v>
      </c>
    </row>
    <row r="211" spans="1:15" s="279" customFormat="1" ht="30" x14ac:dyDescent="0.25">
      <c r="A211" s="59">
        <v>166</v>
      </c>
      <c r="B211" s="59" t="s">
        <v>565</v>
      </c>
      <c r="C211" s="80" t="s">
        <v>566</v>
      </c>
      <c r="D211" s="114"/>
      <c r="E211" s="115"/>
      <c r="F211" s="93">
        <f t="shared" si="229"/>
        <v>0</v>
      </c>
      <c r="G211" s="114"/>
      <c r="H211" s="115"/>
      <c r="I211" s="93">
        <f t="shared" si="230"/>
        <v>0</v>
      </c>
      <c r="J211" s="114"/>
      <c r="K211" s="115"/>
      <c r="L211" s="93">
        <f t="shared" si="231"/>
        <v>0</v>
      </c>
      <c r="M211" s="91">
        <f t="shared" si="232"/>
        <v>0</v>
      </c>
      <c r="N211" s="91">
        <f t="shared" si="233"/>
        <v>0</v>
      </c>
      <c r="O211" s="92">
        <f t="shared" si="234"/>
        <v>0</v>
      </c>
    </row>
    <row r="212" spans="1:15" x14ac:dyDescent="0.25">
      <c r="A212" s="110">
        <v>37</v>
      </c>
      <c r="B212" s="82" t="s">
        <v>419</v>
      </c>
      <c r="C212" s="77" t="s">
        <v>134</v>
      </c>
      <c r="D212" s="90">
        <f>SUM(D213:D228)</f>
        <v>0</v>
      </c>
      <c r="E212" s="90">
        <f t="shared" ref="E212:O212" si="235">SUM(E213:E228)</f>
        <v>0</v>
      </c>
      <c r="F212" s="90">
        <f t="shared" si="235"/>
        <v>0</v>
      </c>
      <c r="G212" s="90">
        <f t="shared" si="235"/>
        <v>0</v>
      </c>
      <c r="H212" s="90">
        <f t="shared" si="235"/>
        <v>0</v>
      </c>
      <c r="I212" s="90">
        <f t="shared" si="235"/>
        <v>0</v>
      </c>
      <c r="J212" s="90">
        <f t="shared" si="235"/>
        <v>0</v>
      </c>
      <c r="K212" s="90">
        <f t="shared" si="235"/>
        <v>0</v>
      </c>
      <c r="L212" s="93">
        <f t="shared" ref="L212:L228" si="236">J212+K212</f>
        <v>0</v>
      </c>
      <c r="M212" s="91">
        <f t="shared" ref="M212:N222" si="237">D212+G212+J212</f>
        <v>0</v>
      </c>
      <c r="N212" s="91">
        <f t="shared" si="237"/>
        <v>0</v>
      </c>
      <c r="O212" s="90">
        <f t="shared" si="235"/>
        <v>0</v>
      </c>
    </row>
    <row r="213" spans="1:15" ht="30" x14ac:dyDescent="0.25">
      <c r="A213" s="59">
        <v>167</v>
      </c>
      <c r="B213" s="59" t="s">
        <v>420</v>
      </c>
      <c r="C213" s="78" t="s">
        <v>519</v>
      </c>
      <c r="D213" s="114"/>
      <c r="E213" s="115"/>
      <c r="F213" s="93">
        <f t="shared" ref="F213:F228" si="238">D213+E213</f>
        <v>0</v>
      </c>
      <c r="G213" s="114"/>
      <c r="H213" s="115"/>
      <c r="I213" s="93">
        <f t="shared" ref="I213:I228" si="239">G213+H213</f>
        <v>0</v>
      </c>
      <c r="J213" s="114"/>
      <c r="K213" s="115"/>
      <c r="L213" s="93">
        <f t="shared" si="236"/>
        <v>0</v>
      </c>
      <c r="M213" s="91">
        <f t="shared" si="237"/>
        <v>0</v>
      </c>
      <c r="N213" s="91">
        <f t="shared" si="237"/>
        <v>0</v>
      </c>
      <c r="O213" s="92">
        <f t="shared" ref="O213:O224" si="240">M213+N213</f>
        <v>0</v>
      </c>
    </row>
    <row r="214" spans="1:15" ht="30" x14ac:dyDescent="0.25">
      <c r="A214" s="59">
        <v>168</v>
      </c>
      <c r="B214" s="59" t="s">
        <v>421</v>
      </c>
      <c r="C214" s="78" t="s">
        <v>520</v>
      </c>
      <c r="D214" s="114"/>
      <c r="E214" s="115"/>
      <c r="F214" s="93">
        <f t="shared" si="238"/>
        <v>0</v>
      </c>
      <c r="G214" s="114"/>
      <c r="H214" s="115"/>
      <c r="I214" s="93">
        <f t="shared" si="239"/>
        <v>0</v>
      </c>
      <c r="J214" s="114"/>
      <c r="K214" s="115"/>
      <c r="L214" s="93">
        <f t="shared" si="236"/>
        <v>0</v>
      </c>
      <c r="M214" s="91">
        <f t="shared" si="237"/>
        <v>0</v>
      </c>
      <c r="N214" s="91">
        <f t="shared" si="237"/>
        <v>0</v>
      </c>
      <c r="O214" s="92">
        <f t="shared" si="240"/>
        <v>0</v>
      </c>
    </row>
    <row r="215" spans="1:15" ht="30" x14ac:dyDescent="0.25">
      <c r="A215" s="59">
        <v>169</v>
      </c>
      <c r="B215" s="59" t="s">
        <v>422</v>
      </c>
      <c r="C215" s="78" t="s">
        <v>522</v>
      </c>
      <c r="D215" s="114"/>
      <c r="E215" s="115"/>
      <c r="F215" s="93">
        <f t="shared" si="238"/>
        <v>0</v>
      </c>
      <c r="G215" s="114"/>
      <c r="H215" s="115"/>
      <c r="I215" s="93">
        <f t="shared" si="239"/>
        <v>0</v>
      </c>
      <c r="J215" s="114"/>
      <c r="K215" s="115"/>
      <c r="L215" s="93">
        <f t="shared" si="236"/>
        <v>0</v>
      </c>
      <c r="M215" s="91">
        <f t="shared" si="237"/>
        <v>0</v>
      </c>
      <c r="N215" s="91">
        <f t="shared" si="237"/>
        <v>0</v>
      </c>
      <c r="O215" s="92">
        <f t="shared" si="240"/>
        <v>0</v>
      </c>
    </row>
    <row r="216" spans="1:15" ht="30" x14ac:dyDescent="0.25">
      <c r="A216" s="59">
        <v>170</v>
      </c>
      <c r="B216" s="59" t="s">
        <v>423</v>
      </c>
      <c r="C216" s="78" t="s">
        <v>521</v>
      </c>
      <c r="D216" s="114"/>
      <c r="E216" s="115"/>
      <c r="F216" s="93">
        <f t="shared" si="238"/>
        <v>0</v>
      </c>
      <c r="G216" s="114"/>
      <c r="H216" s="115"/>
      <c r="I216" s="93">
        <f t="shared" si="239"/>
        <v>0</v>
      </c>
      <c r="J216" s="114"/>
      <c r="K216" s="115"/>
      <c r="L216" s="93">
        <f t="shared" si="236"/>
        <v>0</v>
      </c>
      <c r="M216" s="91">
        <f t="shared" si="237"/>
        <v>0</v>
      </c>
      <c r="N216" s="91">
        <f t="shared" si="237"/>
        <v>0</v>
      </c>
      <c r="O216" s="92">
        <f t="shared" si="240"/>
        <v>0</v>
      </c>
    </row>
    <row r="217" spans="1:15" x14ac:dyDescent="0.25">
      <c r="A217" s="59">
        <v>171</v>
      </c>
      <c r="B217" s="59" t="s">
        <v>424</v>
      </c>
      <c r="C217" s="78" t="s">
        <v>186</v>
      </c>
      <c r="D217" s="114"/>
      <c r="E217" s="115"/>
      <c r="F217" s="93">
        <f t="shared" si="238"/>
        <v>0</v>
      </c>
      <c r="G217" s="114"/>
      <c r="H217" s="115"/>
      <c r="I217" s="93">
        <f t="shared" si="239"/>
        <v>0</v>
      </c>
      <c r="J217" s="114"/>
      <c r="K217" s="115"/>
      <c r="L217" s="93">
        <f t="shared" si="236"/>
        <v>0</v>
      </c>
      <c r="M217" s="91">
        <f t="shared" si="237"/>
        <v>0</v>
      </c>
      <c r="N217" s="91">
        <f t="shared" si="237"/>
        <v>0</v>
      </c>
      <c r="O217" s="92">
        <f t="shared" si="240"/>
        <v>0</v>
      </c>
    </row>
    <row r="218" spans="1:15" x14ac:dyDescent="0.25">
      <c r="A218" s="59">
        <v>172</v>
      </c>
      <c r="B218" s="59" t="s">
        <v>425</v>
      </c>
      <c r="C218" s="78" t="s">
        <v>187</v>
      </c>
      <c r="D218" s="114"/>
      <c r="E218" s="115"/>
      <c r="F218" s="93">
        <f t="shared" si="238"/>
        <v>0</v>
      </c>
      <c r="G218" s="114"/>
      <c r="H218" s="115"/>
      <c r="I218" s="93">
        <f t="shared" si="239"/>
        <v>0</v>
      </c>
      <c r="J218" s="114"/>
      <c r="K218" s="115"/>
      <c r="L218" s="93">
        <f t="shared" si="236"/>
        <v>0</v>
      </c>
      <c r="M218" s="91">
        <f t="shared" si="237"/>
        <v>0</v>
      </c>
      <c r="N218" s="91">
        <f t="shared" si="237"/>
        <v>0</v>
      </c>
      <c r="O218" s="92">
        <f t="shared" si="240"/>
        <v>0</v>
      </c>
    </row>
    <row r="219" spans="1:15" x14ac:dyDescent="0.25">
      <c r="A219" s="59">
        <v>173</v>
      </c>
      <c r="B219" s="59" t="s">
        <v>426</v>
      </c>
      <c r="C219" s="78" t="s">
        <v>188</v>
      </c>
      <c r="D219" s="114"/>
      <c r="E219" s="115"/>
      <c r="F219" s="93">
        <f t="shared" si="238"/>
        <v>0</v>
      </c>
      <c r="G219" s="114"/>
      <c r="H219" s="115"/>
      <c r="I219" s="93">
        <f t="shared" si="239"/>
        <v>0</v>
      </c>
      <c r="J219" s="114"/>
      <c r="K219" s="115"/>
      <c r="L219" s="93">
        <f t="shared" si="236"/>
        <v>0</v>
      </c>
      <c r="M219" s="91">
        <f t="shared" si="237"/>
        <v>0</v>
      </c>
      <c r="N219" s="91">
        <f t="shared" si="237"/>
        <v>0</v>
      </c>
      <c r="O219" s="92">
        <f t="shared" si="240"/>
        <v>0</v>
      </c>
    </row>
    <row r="220" spans="1:15" x14ac:dyDescent="0.25">
      <c r="A220" s="59">
        <v>174</v>
      </c>
      <c r="B220" s="59" t="s">
        <v>427</v>
      </c>
      <c r="C220" s="78" t="s">
        <v>189</v>
      </c>
      <c r="D220" s="114"/>
      <c r="E220" s="115"/>
      <c r="F220" s="93">
        <f t="shared" si="238"/>
        <v>0</v>
      </c>
      <c r="G220" s="114"/>
      <c r="H220" s="115"/>
      <c r="I220" s="93">
        <f t="shared" si="239"/>
        <v>0</v>
      </c>
      <c r="J220" s="114"/>
      <c r="K220" s="115"/>
      <c r="L220" s="93">
        <f t="shared" si="236"/>
        <v>0</v>
      </c>
      <c r="M220" s="91">
        <f t="shared" si="237"/>
        <v>0</v>
      </c>
      <c r="N220" s="91">
        <f t="shared" si="237"/>
        <v>0</v>
      </c>
      <c r="O220" s="92">
        <f t="shared" si="240"/>
        <v>0</v>
      </c>
    </row>
    <row r="221" spans="1:15" x14ac:dyDescent="0.25">
      <c r="A221" s="59">
        <v>175</v>
      </c>
      <c r="B221" s="59" t="s">
        <v>428</v>
      </c>
      <c r="C221" s="78" t="s">
        <v>135</v>
      </c>
      <c r="D221" s="94"/>
      <c r="E221" s="115"/>
      <c r="F221" s="93">
        <f t="shared" si="238"/>
        <v>0</v>
      </c>
      <c r="G221" s="94"/>
      <c r="H221" s="115"/>
      <c r="I221" s="93">
        <f t="shared" si="239"/>
        <v>0</v>
      </c>
      <c r="J221" s="94"/>
      <c r="K221" s="115"/>
      <c r="L221" s="93">
        <f t="shared" si="236"/>
        <v>0</v>
      </c>
      <c r="M221" s="91">
        <f t="shared" si="237"/>
        <v>0</v>
      </c>
      <c r="N221" s="91">
        <f t="shared" si="237"/>
        <v>0</v>
      </c>
      <c r="O221" s="92">
        <f t="shared" si="240"/>
        <v>0</v>
      </c>
    </row>
    <row r="222" spans="1:15" ht="30" x14ac:dyDescent="0.25">
      <c r="A222" s="59">
        <v>176</v>
      </c>
      <c r="B222" s="59" t="s">
        <v>429</v>
      </c>
      <c r="C222" s="78" t="s">
        <v>138</v>
      </c>
      <c r="D222" s="94"/>
      <c r="E222" s="115"/>
      <c r="F222" s="93">
        <f t="shared" si="238"/>
        <v>0</v>
      </c>
      <c r="G222" s="94"/>
      <c r="H222" s="115"/>
      <c r="I222" s="93">
        <f t="shared" si="239"/>
        <v>0</v>
      </c>
      <c r="J222" s="94"/>
      <c r="K222" s="115"/>
      <c r="L222" s="93">
        <f t="shared" si="236"/>
        <v>0</v>
      </c>
      <c r="M222" s="91">
        <f t="shared" si="237"/>
        <v>0</v>
      </c>
      <c r="N222" s="91">
        <f t="shared" si="237"/>
        <v>0</v>
      </c>
      <c r="O222" s="92">
        <f t="shared" si="240"/>
        <v>0</v>
      </c>
    </row>
    <row r="223" spans="1:15" x14ac:dyDescent="0.25">
      <c r="A223" s="59">
        <v>177</v>
      </c>
      <c r="B223" s="59" t="s">
        <v>430</v>
      </c>
      <c r="C223" s="78" t="s">
        <v>523</v>
      </c>
      <c r="D223" s="94"/>
      <c r="E223" s="115"/>
      <c r="F223" s="93">
        <f t="shared" si="238"/>
        <v>0</v>
      </c>
      <c r="G223" s="94"/>
      <c r="H223" s="115"/>
      <c r="I223" s="93">
        <f t="shared" si="239"/>
        <v>0</v>
      </c>
      <c r="J223" s="94"/>
      <c r="K223" s="115"/>
      <c r="L223" s="93">
        <f t="shared" si="236"/>
        <v>0</v>
      </c>
      <c r="M223" s="91">
        <f t="shared" ref="M223:N229" si="241">D223+G223+J223</f>
        <v>0</v>
      </c>
      <c r="N223" s="91">
        <f t="shared" si="241"/>
        <v>0</v>
      </c>
      <c r="O223" s="92">
        <f t="shared" si="240"/>
        <v>0</v>
      </c>
    </row>
    <row r="224" spans="1:15" ht="30" x14ac:dyDescent="0.25">
      <c r="A224" s="59">
        <v>178</v>
      </c>
      <c r="B224" s="59" t="s">
        <v>431</v>
      </c>
      <c r="C224" s="78" t="s">
        <v>185</v>
      </c>
      <c r="D224" s="94"/>
      <c r="E224" s="115"/>
      <c r="F224" s="93">
        <f t="shared" si="238"/>
        <v>0</v>
      </c>
      <c r="G224" s="94"/>
      <c r="H224" s="115"/>
      <c r="I224" s="93">
        <f t="shared" si="239"/>
        <v>0</v>
      </c>
      <c r="J224" s="94"/>
      <c r="K224" s="115"/>
      <c r="L224" s="93">
        <f t="shared" si="236"/>
        <v>0</v>
      </c>
      <c r="M224" s="91">
        <f t="shared" si="241"/>
        <v>0</v>
      </c>
      <c r="N224" s="91">
        <f t="shared" si="241"/>
        <v>0</v>
      </c>
      <c r="O224" s="92">
        <f t="shared" si="240"/>
        <v>0</v>
      </c>
    </row>
    <row r="225" spans="1:15" s="103" customFormat="1" x14ac:dyDescent="0.25">
      <c r="A225" s="59">
        <v>179</v>
      </c>
      <c r="B225" s="59" t="s">
        <v>500</v>
      </c>
      <c r="C225" s="78" t="s">
        <v>504</v>
      </c>
      <c r="D225" s="114"/>
      <c r="E225" s="115"/>
      <c r="F225" s="93">
        <f t="shared" si="238"/>
        <v>0</v>
      </c>
      <c r="G225" s="114"/>
      <c r="H225" s="115"/>
      <c r="I225" s="93">
        <f t="shared" si="239"/>
        <v>0</v>
      </c>
      <c r="J225" s="114"/>
      <c r="K225" s="115"/>
      <c r="L225" s="93">
        <f t="shared" si="236"/>
        <v>0</v>
      </c>
      <c r="M225" s="91">
        <f t="shared" si="241"/>
        <v>0</v>
      </c>
      <c r="N225" s="91">
        <f t="shared" si="241"/>
        <v>0</v>
      </c>
      <c r="O225" s="92">
        <f t="shared" ref="O225:O228" si="242">M225+N225</f>
        <v>0</v>
      </c>
    </row>
    <row r="226" spans="1:15" s="103" customFormat="1" x14ac:dyDescent="0.25">
      <c r="A226" s="59">
        <v>180</v>
      </c>
      <c r="B226" s="59" t="s">
        <v>501</v>
      </c>
      <c r="C226" s="78" t="s">
        <v>505</v>
      </c>
      <c r="D226" s="114"/>
      <c r="E226" s="115"/>
      <c r="F226" s="93">
        <f t="shared" si="238"/>
        <v>0</v>
      </c>
      <c r="G226" s="114"/>
      <c r="H226" s="115"/>
      <c r="I226" s="93">
        <f t="shared" si="239"/>
        <v>0</v>
      </c>
      <c r="J226" s="114"/>
      <c r="K226" s="115"/>
      <c r="L226" s="93">
        <f t="shared" si="236"/>
        <v>0</v>
      </c>
      <c r="M226" s="91">
        <f t="shared" si="241"/>
        <v>0</v>
      </c>
      <c r="N226" s="91">
        <f t="shared" si="241"/>
        <v>0</v>
      </c>
      <c r="O226" s="92">
        <f t="shared" si="242"/>
        <v>0</v>
      </c>
    </row>
    <row r="227" spans="1:15" s="103" customFormat="1" ht="30" x14ac:dyDescent="0.25">
      <c r="A227" s="59">
        <v>181</v>
      </c>
      <c r="B227" s="59" t="s">
        <v>502</v>
      </c>
      <c r="C227" s="78" t="s">
        <v>515</v>
      </c>
      <c r="D227" s="114"/>
      <c r="E227" s="115"/>
      <c r="F227" s="93">
        <f t="shared" si="238"/>
        <v>0</v>
      </c>
      <c r="G227" s="114"/>
      <c r="H227" s="115"/>
      <c r="I227" s="93">
        <f t="shared" si="239"/>
        <v>0</v>
      </c>
      <c r="J227" s="114"/>
      <c r="K227" s="115"/>
      <c r="L227" s="93">
        <f t="shared" si="236"/>
        <v>0</v>
      </c>
      <c r="M227" s="91">
        <f t="shared" si="241"/>
        <v>0</v>
      </c>
      <c r="N227" s="91">
        <f t="shared" si="241"/>
        <v>0</v>
      </c>
      <c r="O227" s="92">
        <f t="shared" si="242"/>
        <v>0</v>
      </c>
    </row>
    <row r="228" spans="1:15" s="103" customFormat="1" ht="30" x14ac:dyDescent="0.25">
      <c r="A228" s="59">
        <v>182</v>
      </c>
      <c r="B228" s="59" t="s">
        <v>503</v>
      </c>
      <c r="C228" s="78" t="s">
        <v>516</v>
      </c>
      <c r="D228" s="114"/>
      <c r="E228" s="115"/>
      <c r="F228" s="93">
        <f t="shared" si="238"/>
        <v>0</v>
      </c>
      <c r="G228" s="114"/>
      <c r="H228" s="115"/>
      <c r="I228" s="93">
        <f t="shared" si="239"/>
        <v>0</v>
      </c>
      <c r="J228" s="114"/>
      <c r="K228" s="115"/>
      <c r="L228" s="93">
        <f t="shared" si="236"/>
        <v>0</v>
      </c>
      <c r="M228" s="91">
        <f t="shared" si="241"/>
        <v>0</v>
      </c>
      <c r="N228" s="91">
        <f t="shared" si="241"/>
        <v>0</v>
      </c>
      <c r="O228" s="92">
        <f t="shared" si="242"/>
        <v>0</v>
      </c>
    </row>
    <row r="229" spans="1:15" x14ac:dyDescent="0.25">
      <c r="A229" s="357" t="s">
        <v>127</v>
      </c>
      <c r="B229" s="358"/>
      <c r="C229" s="359"/>
      <c r="D229" s="95">
        <f t="shared" ref="D229:L229" si="243">D10+D11+D22+D24+D26+D30+D35+D37+D41+D44+D46+D49+D58+D62+D65+D69+D72+D74+D79+D131+D138+D145+D148+D150+D152+D156+D158+D160+D162+D167+D174+D181+D190+D192+D196+D201+D212</f>
        <v>0</v>
      </c>
      <c r="E229" s="95">
        <f t="shared" si="243"/>
        <v>0</v>
      </c>
      <c r="F229" s="95">
        <f t="shared" si="243"/>
        <v>0</v>
      </c>
      <c r="G229" s="95">
        <f t="shared" si="243"/>
        <v>0</v>
      </c>
      <c r="H229" s="95">
        <f t="shared" si="243"/>
        <v>0</v>
      </c>
      <c r="I229" s="95">
        <f t="shared" si="243"/>
        <v>0</v>
      </c>
      <c r="J229" s="95">
        <f t="shared" si="243"/>
        <v>0</v>
      </c>
      <c r="K229" s="95">
        <f t="shared" si="243"/>
        <v>0</v>
      </c>
      <c r="L229" s="95">
        <f t="shared" si="243"/>
        <v>0</v>
      </c>
      <c r="M229" s="91">
        <f t="shared" si="241"/>
        <v>0</v>
      </c>
      <c r="N229" s="91">
        <f t="shared" si="241"/>
        <v>0</v>
      </c>
      <c r="O229" s="95">
        <f>O10+O11+O22+O24+O26+O30+O35+O37+O41+O44+O46+O49+O58+O62+O65+O69+O72+O74+O79+O131+O138+O145+O148+O150+O152+O156+O158+O160+O162+O167+O174+O181+O190+O192+O196+O201+O212</f>
        <v>0</v>
      </c>
    </row>
    <row r="230" spans="1:15" x14ac:dyDescent="0.25">
      <c r="O230" s="253"/>
    </row>
    <row r="231" spans="1:15" ht="30" x14ac:dyDescent="0.25">
      <c r="B231" s="108" t="s">
        <v>440</v>
      </c>
      <c r="C231" s="107" t="s">
        <v>439</v>
      </c>
      <c r="O231" s="254"/>
    </row>
  </sheetData>
  <protectedRanges>
    <protectedRange sqref="G23:H23 J23:K23 D23:E23 D25:E25 J25:K25 D45:E45 D47:E48 G70:H71 J70:K71 J73:K73 D73:E73 D70:E71 G75:H78 J75:K78 D75:E78 G132:H137 J132:K137 G139:H144 J139:K144 D132:E137 D139:E144 G149:H149 J149:K149 D146:E147 D149:E149 G153:H155 J153:K155 D151:E151 D153:E155 G159:H159 J159:K159 D157:E157 G161:H161 J161:K161 D159:E159 G163:H166 J163:K166 D161:E161 D163:E166 D168:E173 G191:H191 J191:K191 D191:E191 G197:H200 J197:K200 D197:E200 G73:H73 D175:E180 G175:H180 J175:K180 G182:H189 J182:K189 D182:E189 D193:E195 G193:H195 J193:K195 D36:E36 D42:E43 G168:H173 J168:K173 G157:H157 J157:K157 G151:H151 J151:K151 G146:H147 J146:K147 G45:H45 G47:H48 G36:H36 G42:H43 J34:K34 J45:K45 J47:K48 J36:K36 J42:K43 G25:H25 D63:E64 D66:E68 G59:H61 J63:K64 G63:H64 J66:K68 J59:K61 D58:O58 D62:O62 G66:H68 D65:O65 G27:H29 D27:E29 J27:K29 D38:E40 G38:H40 J38:K40 D59:E61 D12:E21 G12:H21 J12:K21 D37:O37 G50:H57 D50:E57 J50:K57 J80:K130 D80:E130 G80:H130 J202:K211 D202:E211 G202:H211 D31:H34" name="Диапазон1_4"/>
    <protectedRange sqref="J213:K228 G213:H228 D213:E228" name="Диапазон1_4_1"/>
  </protectedRanges>
  <autoFilter ref="A9:O229"/>
  <customSheetViews>
    <customSheetView guid="{F67B1EE8-A6ED-4279-9371-B9D6937B0F80}">
      <selection activeCell="D6" sqref="D6:K6"/>
      <pageMargins left="0.7" right="0.7" top="0.75" bottom="0.75" header="0.3" footer="0.3"/>
    </customSheetView>
  </customSheetViews>
  <mergeCells count="14">
    <mergeCell ref="A229:C229"/>
    <mergeCell ref="D1:K1"/>
    <mergeCell ref="N1:O1"/>
    <mergeCell ref="D2:L2"/>
    <mergeCell ref="A4:O4"/>
    <mergeCell ref="E6:L6"/>
    <mergeCell ref="N6:O6"/>
    <mergeCell ref="A7:A9"/>
    <mergeCell ref="C7:C9"/>
    <mergeCell ref="D7:F8"/>
    <mergeCell ref="G7:I8"/>
    <mergeCell ref="J7:L8"/>
    <mergeCell ref="M7:O8"/>
    <mergeCell ref="B7:B9"/>
  </mergeCells>
  <pageMargins left="0.15748031496062992" right="0.15748031496062992" top="0.15748031496062992" bottom="0.19685039370078741" header="0.15748031496062992" footer="0.15748031496062992"/>
  <pageSetup paperSize="9"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38</vt:i4>
      </vt:variant>
      <vt:variant>
        <vt:lpstr>Именованные диапазоны</vt:lpstr>
      </vt:variant>
      <vt:variant>
        <vt:i4>37</vt:i4>
      </vt:variant>
    </vt:vector>
  </HeadingPairs>
  <TitlesOfParts>
    <vt:vector size="75" baseType="lpstr">
      <vt:lpstr>300002</vt:lpstr>
      <vt:lpstr>код</vt:lpstr>
      <vt:lpstr>все</vt:lpstr>
      <vt:lpstr>6 (136)</vt:lpstr>
      <vt:lpstr>8</vt:lpstr>
      <vt:lpstr>6 (184)</vt:lpstr>
      <vt:lpstr>9</vt:lpstr>
      <vt:lpstr>71 (58)</vt:lpstr>
      <vt:lpstr>14</vt:lpstr>
      <vt:lpstr>15</vt:lpstr>
      <vt:lpstr>17</vt:lpstr>
      <vt:lpstr>24</vt:lpstr>
      <vt:lpstr>26</vt:lpstr>
      <vt:lpstr>19</vt:lpstr>
      <vt:lpstr>29</vt:lpstr>
      <vt:lpstr>34</vt:lpstr>
      <vt:lpstr>38</vt:lpstr>
      <vt:lpstr>41</vt:lpstr>
      <vt:lpstr>42</vt:lpstr>
      <vt:lpstr>20</vt:lpstr>
      <vt:lpstr>50</vt:lpstr>
      <vt:lpstr>52</vt:lpstr>
      <vt:lpstr>5</vt:lpstr>
      <vt:lpstr>55</vt:lpstr>
      <vt:lpstr>63</vt:lpstr>
      <vt:lpstr>65</vt:lpstr>
      <vt:lpstr>67</vt:lpstr>
      <vt:lpstr>71 (97)</vt:lpstr>
      <vt:lpstr>74</vt:lpstr>
      <vt:lpstr>77</vt:lpstr>
      <vt:lpstr>21</vt:lpstr>
      <vt:lpstr>80</vt:lpstr>
      <vt:lpstr>22</vt:lpstr>
      <vt:lpstr>85</vt:lpstr>
      <vt:lpstr>23</vt:lpstr>
      <vt:lpstr>31</vt:lpstr>
      <vt:lpstr>32</vt:lpstr>
      <vt:lpstr>30</vt:lpstr>
      <vt:lpstr>'300002'!Заголовки_для_печати</vt:lpstr>
      <vt:lpstr>'8'!Заголовки_для_печати</vt:lpstr>
      <vt:lpstr>'14'!Область_печати</vt:lpstr>
      <vt:lpstr>'15'!Область_печати</vt:lpstr>
      <vt:lpstr>'17'!Область_печати</vt:lpstr>
      <vt:lpstr>'19'!Область_печати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'26'!Область_печати</vt:lpstr>
      <vt:lpstr>'29'!Область_печати</vt:lpstr>
      <vt:lpstr>'30'!Область_печати</vt:lpstr>
      <vt:lpstr>'300002'!Область_печати</vt:lpstr>
      <vt:lpstr>'31'!Область_печати</vt:lpstr>
      <vt:lpstr>'32'!Область_печати</vt:lpstr>
      <vt:lpstr>'34'!Область_печати</vt:lpstr>
      <vt:lpstr>'38'!Область_печати</vt:lpstr>
      <vt:lpstr>'41'!Область_печати</vt:lpstr>
      <vt:lpstr>'42'!Область_печати</vt:lpstr>
      <vt:lpstr>'5'!Область_печати</vt:lpstr>
      <vt:lpstr>'50'!Область_печати</vt:lpstr>
      <vt:lpstr>'52'!Область_печати</vt:lpstr>
      <vt:lpstr>'55'!Область_печати</vt:lpstr>
      <vt:lpstr>'6 (136)'!Область_печати</vt:lpstr>
      <vt:lpstr>'63'!Область_печати</vt:lpstr>
      <vt:lpstr>'65'!Область_печати</vt:lpstr>
      <vt:lpstr>'71 (58)'!Область_печати</vt:lpstr>
      <vt:lpstr>'71 (97)'!Область_печати</vt:lpstr>
      <vt:lpstr>'74'!Область_печати</vt:lpstr>
      <vt:lpstr>'77'!Область_печати</vt:lpstr>
      <vt:lpstr>'80'!Область_печати</vt:lpstr>
      <vt:lpstr>'85'!Область_печати</vt:lpstr>
      <vt:lpstr>'9'!Область_печати</vt:lpstr>
      <vt:lpstr>все!Область_печати</vt:lpstr>
      <vt:lpstr>код!Область_печати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Matushkina</dc:creator>
  <cp:lastModifiedBy>ElenaVladimirovna</cp:lastModifiedBy>
  <cp:lastPrinted>2020-10-06T10:07:16Z</cp:lastPrinted>
  <dcterms:created xsi:type="dcterms:W3CDTF">2015-12-11T12:58:16Z</dcterms:created>
  <dcterms:modified xsi:type="dcterms:W3CDTF">2022-03-14T07:44:02Z</dcterms:modified>
</cp:coreProperties>
</file>